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1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J13" i="82" s="1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7" i="30"/>
  <c r="M17" i="82" s="1"/>
  <c r="M18" i="30"/>
  <c r="D19" i="30"/>
  <c r="E19" i="30"/>
  <c r="F19" i="30"/>
  <c r="G19" i="30"/>
  <c r="H19" i="30"/>
  <c r="H22" i="30" s="1"/>
  <c r="I19" i="30"/>
  <c r="I22" i="30" s="1"/>
  <c r="I22" i="82" s="1"/>
  <c r="J19" i="30"/>
  <c r="K19" i="30"/>
  <c r="K22" i="30" s="1"/>
  <c r="K22" i="82" s="1"/>
  <c r="L19" i="30"/>
  <c r="M20" i="30"/>
  <c r="M21" i="30"/>
  <c r="D22" i="30"/>
  <c r="E22" i="30"/>
  <c r="G22" i="30"/>
  <c r="L22" i="30"/>
  <c r="D25" i="30"/>
  <c r="E25" i="30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G28" i="30"/>
  <c r="H28" i="30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L31" i="30"/>
  <c r="M32" i="30"/>
  <c r="M33" i="30"/>
  <c r="F34" i="30"/>
  <c r="G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K41" i="82" s="1"/>
  <c r="L41" i="30"/>
  <c r="M42" i="30"/>
  <c r="M43" i="30"/>
  <c r="D44" i="30"/>
  <c r="E44" i="30"/>
  <c r="F44" i="30"/>
  <c r="G44" i="30"/>
  <c r="G50" i="30" s="1"/>
  <c r="G50" i="82" s="1"/>
  <c r="H44" i="30"/>
  <c r="I44" i="30"/>
  <c r="J44" i="30"/>
  <c r="K44" i="30"/>
  <c r="L44" i="30"/>
  <c r="M45" i="30"/>
  <c r="M46" i="30"/>
  <c r="M46" i="82" s="1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L47" i="30"/>
  <c r="L50" i="30" s="1"/>
  <c r="L50" i="82" s="1"/>
  <c r="M48" i="30"/>
  <c r="M49" i="30"/>
  <c r="E50" i="30"/>
  <c r="F50" i="30"/>
  <c r="H50" i="30"/>
  <c r="M52" i="30"/>
  <c r="M53" i="30"/>
  <c r="M53" i="82" s="1"/>
  <c r="M54" i="30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G22" i="82"/>
  <c r="H22" i="82"/>
  <c r="L22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E25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I34" i="82"/>
  <c r="K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G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L13" i="31" s="1"/>
  <c r="L13" i="83" s="1"/>
  <c r="F13" i="31"/>
  <c r="G13" i="31"/>
  <c r="H13" i="31"/>
  <c r="H13" i="83" s="1"/>
  <c r="I13" i="31"/>
  <c r="J13" i="31"/>
  <c r="K13" i="31"/>
  <c r="K22" i="31" s="1"/>
  <c r="L14" i="31"/>
  <c r="L15" i="31"/>
  <c r="D16" i="31"/>
  <c r="E16" i="31"/>
  <c r="F16" i="31"/>
  <c r="G16" i="31"/>
  <c r="H16" i="31"/>
  <c r="I16" i="31"/>
  <c r="J16" i="31"/>
  <c r="K16" i="31"/>
  <c r="L17" i="31"/>
  <c r="L17" i="83" s="1"/>
  <c r="L18" i="31"/>
  <c r="D19" i="31"/>
  <c r="E19" i="31"/>
  <c r="F19" i="31"/>
  <c r="G19" i="31"/>
  <c r="H19" i="31"/>
  <c r="I19" i="31"/>
  <c r="I22" i="31" s="1"/>
  <c r="I22" i="83" s="1"/>
  <c r="J19" i="31"/>
  <c r="K19" i="31"/>
  <c r="L20" i="31"/>
  <c r="L21" i="31"/>
  <c r="D22" i="31"/>
  <c r="F22" i="31"/>
  <c r="G22" i="31"/>
  <c r="G22" i="83" s="1"/>
  <c r="D25" i="31"/>
  <c r="E25" i="31"/>
  <c r="L25" i="31" s="1"/>
  <c r="L25" i="83" s="1"/>
  <c r="F25" i="31"/>
  <c r="F25" i="83" s="1"/>
  <c r="G25" i="31"/>
  <c r="H25" i="31"/>
  <c r="I25" i="31"/>
  <c r="I34" i="31" s="1"/>
  <c r="I34" i="83" s="1"/>
  <c r="J25" i="31"/>
  <c r="K25" i="31"/>
  <c r="L26" i="31"/>
  <c r="L27" i="31"/>
  <c r="L27" i="83" s="1"/>
  <c r="D28" i="31"/>
  <c r="E28" i="31"/>
  <c r="F28" i="31"/>
  <c r="G28" i="31"/>
  <c r="H28" i="31"/>
  <c r="I28" i="31"/>
  <c r="J28" i="31"/>
  <c r="K28" i="31"/>
  <c r="K28" i="83" s="1"/>
  <c r="L29" i="31"/>
  <c r="L30" i="31"/>
  <c r="D31" i="31"/>
  <c r="E31" i="31"/>
  <c r="F31" i="31"/>
  <c r="G31" i="31"/>
  <c r="G34" i="31" s="1"/>
  <c r="G34" i="83" s="1"/>
  <c r="H31" i="31"/>
  <c r="I31" i="31"/>
  <c r="J31" i="31"/>
  <c r="K31" i="31"/>
  <c r="L32" i="31"/>
  <c r="L33" i="31"/>
  <c r="D34" i="31"/>
  <c r="E34" i="31"/>
  <c r="J34" i="31"/>
  <c r="L36" i="31"/>
  <c r="L36" i="83" s="1"/>
  <c r="L37" i="31"/>
  <c r="L38" i="31"/>
  <c r="D41" i="31"/>
  <c r="D50" i="31" s="1"/>
  <c r="E41" i="31"/>
  <c r="F41" i="31"/>
  <c r="G41" i="31"/>
  <c r="H41" i="31"/>
  <c r="I41" i="31"/>
  <c r="J41" i="31"/>
  <c r="K41" i="31"/>
  <c r="L42" i="31"/>
  <c r="L43" i="31"/>
  <c r="D44" i="31"/>
  <c r="E44" i="31"/>
  <c r="F44" i="31"/>
  <c r="F44" i="83" s="1"/>
  <c r="G44" i="31"/>
  <c r="H44" i="31"/>
  <c r="I44" i="31"/>
  <c r="J44" i="31"/>
  <c r="K44" i="31"/>
  <c r="L45" i="31"/>
  <c r="L46" i="31"/>
  <c r="L46" i="83" s="1"/>
  <c r="D47" i="31"/>
  <c r="E47" i="31"/>
  <c r="F47" i="31"/>
  <c r="G47" i="31"/>
  <c r="H47" i="31"/>
  <c r="I47" i="31"/>
  <c r="J47" i="31"/>
  <c r="J50" i="31" s="1"/>
  <c r="J50" i="83" s="1"/>
  <c r="K47" i="31"/>
  <c r="L48" i="31"/>
  <c r="L49" i="31"/>
  <c r="E50" i="31"/>
  <c r="G50" i="31"/>
  <c r="H50" i="31"/>
  <c r="H50" i="83" s="1"/>
  <c r="L52" i="31"/>
  <c r="L53" i="31"/>
  <c r="L54" i="31"/>
  <c r="D13" i="83"/>
  <c r="E13" i="83"/>
  <c r="F13" i="83"/>
  <c r="G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L15" i="83"/>
  <c r="D16" i="83"/>
  <c r="F16" i="83"/>
  <c r="G16" i="83"/>
  <c r="H16" i="83"/>
  <c r="I16" i="83"/>
  <c r="J16" i="83"/>
  <c r="K16" i="83"/>
  <c r="D17" i="83"/>
  <c r="E17" i="83"/>
  <c r="F17" i="83"/>
  <c r="G17" i="83"/>
  <c r="H17" i="83"/>
  <c r="I17" i="83"/>
  <c r="J17" i="83"/>
  <c r="K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H19" i="83"/>
  <c r="I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D22" i="83"/>
  <c r="F22" i="83"/>
  <c r="K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D28" i="83"/>
  <c r="E28" i="83"/>
  <c r="F28" i="83"/>
  <c r="G28" i="83"/>
  <c r="H28" i="83"/>
  <c r="I28" i="83"/>
  <c r="J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D34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D47" i="83"/>
  <c r="E47" i="83"/>
  <c r="F47" i="83"/>
  <c r="G47" i="83"/>
  <c r="H47" i="83"/>
  <c r="I47" i="83"/>
  <c r="J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E50" i="83"/>
  <c r="G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I13" i="32"/>
  <c r="J13" i="32"/>
  <c r="L13" i="32"/>
  <c r="K14" i="32"/>
  <c r="M14" i="32" s="1"/>
  <c r="K15" i="32"/>
  <c r="M15" i="32"/>
  <c r="D16" i="32"/>
  <c r="E16" i="32"/>
  <c r="F16" i="32"/>
  <c r="F22" i="32" s="1"/>
  <c r="F22" i="84" s="1"/>
  <c r="G16" i="32"/>
  <c r="H16" i="32"/>
  <c r="I16" i="32"/>
  <c r="J16" i="32"/>
  <c r="K16" i="32"/>
  <c r="L16" i="32"/>
  <c r="K17" i="32"/>
  <c r="K18" i="32"/>
  <c r="M18" i="32" s="1"/>
  <c r="M18" i="84" s="1"/>
  <c r="D19" i="32"/>
  <c r="K19" i="32" s="1"/>
  <c r="E19" i="32"/>
  <c r="E22" i="32" s="1"/>
  <c r="E22" i="84" s="1"/>
  <c r="F19" i="32"/>
  <c r="G19" i="32"/>
  <c r="H19" i="32"/>
  <c r="H22" i="32" s="1"/>
  <c r="H22" i="84" s="1"/>
  <c r="I19" i="32"/>
  <c r="J19" i="32"/>
  <c r="L19" i="32"/>
  <c r="M19" i="32"/>
  <c r="K20" i="32"/>
  <c r="M20" i="32"/>
  <c r="K21" i="32"/>
  <c r="M21" i="32" s="1"/>
  <c r="M21" i="84" s="1"/>
  <c r="D22" i="32"/>
  <c r="G22" i="32"/>
  <c r="J22" i="32"/>
  <c r="L22" i="32"/>
  <c r="D25" i="32"/>
  <c r="K25" i="32" s="1"/>
  <c r="K25" i="84" s="1"/>
  <c r="E25" i="32"/>
  <c r="F25" i="32"/>
  <c r="G25" i="32"/>
  <c r="H25" i="32"/>
  <c r="I25" i="32"/>
  <c r="J25" i="32"/>
  <c r="L25" i="32"/>
  <c r="K26" i="32"/>
  <c r="M26" i="32"/>
  <c r="K27" i="32"/>
  <c r="D28" i="32"/>
  <c r="E28" i="32"/>
  <c r="F28" i="32"/>
  <c r="G28" i="32"/>
  <c r="H28" i="32"/>
  <c r="I28" i="32"/>
  <c r="J28" i="32"/>
  <c r="J34" i="32" s="1"/>
  <c r="J34" i="84" s="1"/>
  <c r="L28" i="32"/>
  <c r="K29" i="32"/>
  <c r="M29" i="32"/>
  <c r="K30" i="32"/>
  <c r="M30" i="32"/>
  <c r="D31" i="32"/>
  <c r="K31" i="32" s="1"/>
  <c r="E31" i="32"/>
  <c r="F31" i="32"/>
  <c r="G31" i="32"/>
  <c r="H31" i="32"/>
  <c r="I31" i="32"/>
  <c r="J31" i="32"/>
  <c r="L31" i="32"/>
  <c r="L34" i="32" s="1"/>
  <c r="K32" i="32"/>
  <c r="M32" i="32" s="1"/>
  <c r="K33" i="32"/>
  <c r="M33" i="32"/>
  <c r="M33" i="84" s="1"/>
  <c r="F34" i="32"/>
  <c r="H34" i="32"/>
  <c r="K36" i="32"/>
  <c r="K37" i="32"/>
  <c r="M37" i="32" s="1"/>
  <c r="M37" i="84" s="1"/>
  <c r="K38" i="32"/>
  <c r="D41" i="32"/>
  <c r="E41" i="32"/>
  <c r="F41" i="32"/>
  <c r="G41" i="32"/>
  <c r="H41" i="32"/>
  <c r="I41" i="32"/>
  <c r="J41" i="32"/>
  <c r="K41" i="32"/>
  <c r="K41" i="84" s="1"/>
  <c r="L41" i="32"/>
  <c r="K42" i="32"/>
  <c r="M42" i="32" s="1"/>
  <c r="K43" i="32"/>
  <c r="M43" i="32" s="1"/>
  <c r="D44" i="32"/>
  <c r="E44" i="32"/>
  <c r="F44" i="32"/>
  <c r="G44" i="32"/>
  <c r="H44" i="32"/>
  <c r="H50" i="32" s="1"/>
  <c r="H50" i="84" s="1"/>
  <c r="I44" i="32"/>
  <c r="J44" i="32"/>
  <c r="L44" i="32"/>
  <c r="K45" i="32"/>
  <c r="M45" i="32"/>
  <c r="K46" i="32"/>
  <c r="M46" i="32" s="1"/>
  <c r="D47" i="32"/>
  <c r="K47" i="32" s="1"/>
  <c r="E47" i="32"/>
  <c r="F47" i="32"/>
  <c r="G47" i="32"/>
  <c r="H47" i="32"/>
  <c r="I47" i="32"/>
  <c r="J47" i="32"/>
  <c r="J50" i="32" s="1"/>
  <c r="J50" i="84" s="1"/>
  <c r="L47" i="32"/>
  <c r="K48" i="32"/>
  <c r="M48" i="32"/>
  <c r="K49" i="32"/>
  <c r="M49" i="32"/>
  <c r="D50" i="32"/>
  <c r="F50" i="32"/>
  <c r="I50" i="32"/>
  <c r="I50" i="84" s="1"/>
  <c r="L50" i="32"/>
  <c r="K52" i="32"/>
  <c r="M52" i="32" s="1"/>
  <c r="M52" i="84" s="1"/>
  <c r="K53" i="32"/>
  <c r="M53" i="32"/>
  <c r="M53" i="84" s="1"/>
  <c r="K54" i="32"/>
  <c r="M54" i="32"/>
  <c r="D13" i="84"/>
  <c r="E13" i="84"/>
  <c r="F13" i="84"/>
  <c r="G13" i="84"/>
  <c r="H13" i="84"/>
  <c r="J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M15" i="84"/>
  <c r="D16" i="84"/>
  <c r="E16" i="84"/>
  <c r="F16" i="84"/>
  <c r="G16" i="84"/>
  <c r="H16" i="84"/>
  <c r="I16" i="84"/>
  <c r="J16" i="84"/>
  <c r="K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D22" i="84"/>
  <c r="G22" i="84"/>
  <c r="J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D28" i="84"/>
  <c r="E28" i="84"/>
  <c r="F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F31" i="84"/>
  <c r="G31" i="84"/>
  <c r="H31" i="84"/>
  <c r="J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F34" i="84"/>
  <c r="H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M43" i="84"/>
  <c r="D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E47" i="84"/>
  <c r="F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M49" i="84"/>
  <c r="D50" i="84"/>
  <c r="F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D19" i="33"/>
  <c r="E19" i="33"/>
  <c r="E22" i="33" s="1"/>
  <c r="E22" i="85" s="1"/>
  <c r="F19" i="33"/>
  <c r="G19" i="33"/>
  <c r="G22" i="33" s="1"/>
  <c r="H19" i="33"/>
  <c r="I19" i="33"/>
  <c r="J19" i="33"/>
  <c r="J22" i="33" s="1"/>
  <c r="J22" i="85" s="1"/>
  <c r="K19" i="33"/>
  <c r="L19" i="33"/>
  <c r="M19" i="33"/>
  <c r="M22" i="33" s="1"/>
  <c r="M22" i="85" s="1"/>
  <c r="N19" i="33"/>
  <c r="O19" i="33"/>
  <c r="O22" i="33" s="1"/>
  <c r="P19" i="33"/>
  <c r="Q19" i="33"/>
  <c r="R19" i="33"/>
  <c r="R22" i="33" s="1"/>
  <c r="R22" i="85" s="1"/>
  <c r="S19" i="33"/>
  <c r="T19" i="33"/>
  <c r="U19" i="33"/>
  <c r="U22" i="33" s="1"/>
  <c r="U22" i="85" s="1"/>
  <c r="V19" i="33"/>
  <c r="W19" i="33"/>
  <c r="W22" i="33" s="1"/>
  <c r="X19" i="33"/>
  <c r="Y19" i="33"/>
  <c r="Z19" i="33"/>
  <c r="Z22" i="33" s="1"/>
  <c r="Z22" i="85" s="1"/>
  <c r="AA19" i="33"/>
  <c r="AB19" i="33"/>
  <c r="AC19" i="33"/>
  <c r="AC22" i="33" s="1"/>
  <c r="AC22" i="85" s="1"/>
  <c r="AD19" i="33"/>
  <c r="AE19" i="33"/>
  <c r="AE22" i="33" s="1"/>
  <c r="AF19" i="33"/>
  <c r="AG19" i="33"/>
  <c r="AH19" i="33"/>
  <c r="AH22" i="33" s="1"/>
  <c r="AH22" i="85" s="1"/>
  <c r="AI19" i="33"/>
  <c r="AJ19" i="33"/>
  <c r="AK19" i="33"/>
  <c r="AK22" i="33" s="1"/>
  <c r="AK22" i="85" s="1"/>
  <c r="AL19" i="33"/>
  <c r="AM19" i="33"/>
  <c r="AM22" i="33" s="1"/>
  <c r="AN19" i="33"/>
  <c r="AO19" i="33"/>
  <c r="AP19" i="33"/>
  <c r="AP22" i="33" s="1"/>
  <c r="AP22" i="85" s="1"/>
  <c r="AQ19" i="33"/>
  <c r="AR19" i="33"/>
  <c r="F22" i="33"/>
  <c r="H22" i="33"/>
  <c r="I22" i="33"/>
  <c r="I22" i="85" s="1"/>
  <c r="N22" i="33"/>
  <c r="P22" i="33"/>
  <c r="Q22" i="33"/>
  <c r="Q22" i="85" s="1"/>
  <c r="V22" i="33"/>
  <c r="X22" i="33"/>
  <c r="Y22" i="33"/>
  <c r="Y22" i="85" s="1"/>
  <c r="AD22" i="33"/>
  <c r="AF22" i="33"/>
  <c r="AG22" i="33"/>
  <c r="AG22" i="85" s="1"/>
  <c r="AL22" i="33"/>
  <c r="AN22" i="33"/>
  <c r="AO22" i="33"/>
  <c r="AO22" i="85" s="1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AK28" i="33"/>
  <c r="AL28" i="33"/>
  <c r="AM28" i="33"/>
  <c r="AN28" i="33"/>
  <c r="AO28" i="33"/>
  <c r="AP28" i="33"/>
  <c r="AQ28" i="33"/>
  <c r="AR28" i="33"/>
  <c r="D31" i="33"/>
  <c r="E31" i="33"/>
  <c r="F31" i="33"/>
  <c r="F34" i="33" s="1"/>
  <c r="G31" i="33"/>
  <c r="H31" i="33"/>
  <c r="I31" i="33"/>
  <c r="I34" i="33" s="1"/>
  <c r="I34" i="85" s="1"/>
  <c r="J31" i="33"/>
  <c r="K31" i="33"/>
  <c r="K34" i="33" s="1"/>
  <c r="L31" i="33"/>
  <c r="M31" i="33"/>
  <c r="N31" i="33"/>
  <c r="N34" i="33" s="1"/>
  <c r="O31" i="33"/>
  <c r="P31" i="33"/>
  <c r="Q31" i="33"/>
  <c r="Q34" i="33" s="1"/>
  <c r="Q34" i="85" s="1"/>
  <c r="R31" i="33"/>
  <c r="S31" i="33"/>
  <c r="S34" i="33" s="1"/>
  <c r="T31" i="33"/>
  <c r="U31" i="33"/>
  <c r="V31" i="33"/>
  <c r="V34" i="33" s="1"/>
  <c r="W31" i="33"/>
  <c r="X31" i="33"/>
  <c r="Y31" i="33"/>
  <c r="Y34" i="33" s="1"/>
  <c r="Y34" i="85" s="1"/>
  <c r="Z31" i="33"/>
  <c r="AA31" i="33"/>
  <c r="AA34" i="33" s="1"/>
  <c r="AB31" i="33"/>
  <c r="AC31" i="33"/>
  <c r="AD31" i="33"/>
  <c r="AD34" i="33" s="1"/>
  <c r="AE31" i="33"/>
  <c r="AF31" i="33"/>
  <c r="AG31" i="33"/>
  <c r="AG34" i="33" s="1"/>
  <c r="AG34" i="85" s="1"/>
  <c r="AH31" i="33"/>
  <c r="AI31" i="33"/>
  <c r="AI34" i="33" s="1"/>
  <c r="AJ31" i="33"/>
  <c r="AK31" i="33"/>
  <c r="AL31" i="33"/>
  <c r="AL34" i="33" s="1"/>
  <c r="AM31" i="33"/>
  <c r="AN31" i="33"/>
  <c r="AO31" i="33"/>
  <c r="AO34" i="33" s="1"/>
  <c r="AO34" i="85" s="1"/>
  <c r="AP31" i="33"/>
  <c r="AQ31" i="33"/>
  <c r="AQ34" i="33" s="1"/>
  <c r="AR31" i="33"/>
  <c r="D34" i="33"/>
  <c r="E34" i="33"/>
  <c r="E34" i="85" s="1"/>
  <c r="J34" i="33"/>
  <c r="L34" i="33"/>
  <c r="M34" i="33"/>
  <c r="M34" i="85" s="1"/>
  <c r="R34" i="33"/>
  <c r="T34" i="33"/>
  <c r="U34" i="33"/>
  <c r="U34" i="85" s="1"/>
  <c r="Z34" i="33"/>
  <c r="AB34" i="33"/>
  <c r="AC34" i="33"/>
  <c r="AC34" i="85" s="1"/>
  <c r="AH34" i="33"/>
  <c r="AJ34" i="33"/>
  <c r="AK34" i="33"/>
  <c r="AK34" i="85" s="1"/>
  <c r="AP34" i="33"/>
  <c r="AR34" i="33"/>
  <c r="D41" i="33"/>
  <c r="D50" i="33" s="1"/>
  <c r="E41" i="33"/>
  <c r="F41" i="33"/>
  <c r="G41" i="33"/>
  <c r="H41" i="33"/>
  <c r="I41" i="33"/>
  <c r="J41" i="33"/>
  <c r="K41" i="33"/>
  <c r="L41" i="33"/>
  <c r="L50" i="33" s="1"/>
  <c r="M41" i="33"/>
  <c r="N41" i="33"/>
  <c r="O41" i="33"/>
  <c r="P41" i="33"/>
  <c r="Q41" i="33"/>
  <c r="R41" i="33"/>
  <c r="S41" i="33"/>
  <c r="T41" i="33"/>
  <c r="T50" i="33" s="1"/>
  <c r="U41" i="33"/>
  <c r="V41" i="33"/>
  <c r="W41" i="33"/>
  <c r="X41" i="33"/>
  <c r="Y41" i="33"/>
  <c r="Z41" i="33"/>
  <c r="AA41" i="33"/>
  <c r="AB41" i="33"/>
  <c r="AB50" i="33" s="1"/>
  <c r="AC41" i="33"/>
  <c r="AD41" i="33"/>
  <c r="AE41" i="33"/>
  <c r="AF41" i="33"/>
  <c r="AG41" i="33"/>
  <c r="AH41" i="33"/>
  <c r="AI41" i="33"/>
  <c r="AJ41" i="33"/>
  <c r="AJ50" i="33" s="1"/>
  <c r="AK41" i="33"/>
  <c r="AL41" i="33"/>
  <c r="AM41" i="33"/>
  <c r="AN41" i="33"/>
  <c r="AO41" i="33"/>
  <c r="AP41" i="33"/>
  <c r="AQ41" i="33"/>
  <c r="AR41" i="33"/>
  <c r="AR50" i="33" s="1"/>
  <c r="D44" i="33"/>
  <c r="E44" i="33"/>
  <c r="F44" i="33"/>
  <c r="G44" i="33"/>
  <c r="H44" i="33"/>
  <c r="I44" i="33"/>
  <c r="J44" i="33"/>
  <c r="K44" i="33"/>
  <c r="K50" i="33" s="1"/>
  <c r="L44" i="33"/>
  <c r="M44" i="33"/>
  <c r="N44" i="33"/>
  <c r="O44" i="33"/>
  <c r="P44" i="33"/>
  <c r="Q44" i="33"/>
  <c r="R44" i="33"/>
  <c r="S44" i="33"/>
  <c r="S50" i="33" s="1"/>
  <c r="T44" i="33"/>
  <c r="U44" i="33"/>
  <c r="V44" i="33"/>
  <c r="W44" i="33"/>
  <c r="X44" i="33"/>
  <c r="Y44" i="33"/>
  <c r="Z44" i="33"/>
  <c r="AA44" i="33"/>
  <c r="AA50" i="33" s="1"/>
  <c r="AB44" i="33"/>
  <c r="AC44" i="33"/>
  <c r="AD44" i="33"/>
  <c r="AE44" i="33"/>
  <c r="AF44" i="33"/>
  <c r="AG44" i="33"/>
  <c r="AH44" i="33"/>
  <c r="AI44" i="33"/>
  <c r="AI50" i="33" s="1"/>
  <c r="AJ44" i="33"/>
  <c r="AK44" i="33"/>
  <c r="AL44" i="33"/>
  <c r="AM44" i="33"/>
  <c r="AN44" i="33"/>
  <c r="AO44" i="33"/>
  <c r="AP44" i="33"/>
  <c r="AQ44" i="33"/>
  <c r="AQ50" i="33" s="1"/>
  <c r="AR44" i="33"/>
  <c r="D47" i="33"/>
  <c r="E47" i="33"/>
  <c r="E50" i="33" s="1"/>
  <c r="E50" i="85" s="1"/>
  <c r="F47" i="33"/>
  <c r="G47" i="33"/>
  <c r="G50" i="33" s="1"/>
  <c r="H47" i="33"/>
  <c r="I47" i="33"/>
  <c r="J47" i="33"/>
  <c r="J50" i="33" s="1"/>
  <c r="K47" i="33"/>
  <c r="L47" i="33"/>
  <c r="M47" i="33"/>
  <c r="M50" i="33" s="1"/>
  <c r="M50" i="85" s="1"/>
  <c r="N47" i="33"/>
  <c r="O47" i="33"/>
  <c r="O50" i="33" s="1"/>
  <c r="P47" i="33"/>
  <c r="Q47" i="33"/>
  <c r="R47" i="33"/>
  <c r="R50" i="33" s="1"/>
  <c r="S47" i="33"/>
  <c r="T47" i="33"/>
  <c r="U47" i="33"/>
  <c r="U50" i="33" s="1"/>
  <c r="U50" i="85" s="1"/>
  <c r="V47" i="33"/>
  <c r="W47" i="33"/>
  <c r="W50" i="33" s="1"/>
  <c r="X47" i="33"/>
  <c r="Y47" i="33"/>
  <c r="Z47" i="33"/>
  <c r="Z50" i="33" s="1"/>
  <c r="AA47" i="33"/>
  <c r="AB47" i="33"/>
  <c r="AC47" i="33"/>
  <c r="AC50" i="33" s="1"/>
  <c r="AC50" i="85" s="1"/>
  <c r="AD47" i="33"/>
  <c r="AE47" i="33"/>
  <c r="AE50" i="33" s="1"/>
  <c r="AF47" i="33"/>
  <c r="AG47" i="33"/>
  <c r="AH47" i="33"/>
  <c r="AH50" i="33" s="1"/>
  <c r="AI47" i="33"/>
  <c r="AJ47" i="33"/>
  <c r="AK47" i="33"/>
  <c r="AK50" i="33" s="1"/>
  <c r="AK50" i="85" s="1"/>
  <c r="AL47" i="33"/>
  <c r="AM47" i="33"/>
  <c r="AM50" i="33" s="1"/>
  <c r="AN47" i="33"/>
  <c r="AO47" i="33"/>
  <c r="AP47" i="33"/>
  <c r="AP50" i="33" s="1"/>
  <c r="AQ47" i="33"/>
  <c r="AR47" i="33"/>
  <c r="F50" i="33"/>
  <c r="H50" i="33"/>
  <c r="I50" i="33"/>
  <c r="N50" i="33"/>
  <c r="P50" i="33"/>
  <c r="Q50" i="33"/>
  <c r="V50" i="33"/>
  <c r="X50" i="33"/>
  <c r="Y50" i="33"/>
  <c r="Y50" i="85" s="1"/>
  <c r="AD50" i="33"/>
  <c r="AF50" i="33"/>
  <c r="AG50" i="33"/>
  <c r="AL50" i="33"/>
  <c r="AN50" i="33"/>
  <c r="AO50" i="33"/>
  <c r="E13" i="85"/>
  <c r="F13" i="85"/>
  <c r="G13" i="85"/>
  <c r="H13" i="85"/>
  <c r="I13" i="85"/>
  <c r="J13" i="85"/>
  <c r="K13" i="85"/>
  <c r="M13" i="85"/>
  <c r="N13" i="85"/>
  <c r="O13" i="85"/>
  <c r="P13" i="85"/>
  <c r="Q13" i="85"/>
  <c r="R13" i="85"/>
  <c r="S13" i="85"/>
  <c r="U13" i="85"/>
  <c r="V13" i="85"/>
  <c r="W13" i="85"/>
  <c r="X13" i="85"/>
  <c r="Y13" i="85"/>
  <c r="Z13" i="85"/>
  <c r="AA13" i="85"/>
  <c r="AC13" i="85"/>
  <c r="AD13" i="85"/>
  <c r="AE13" i="85"/>
  <c r="AF13" i="85"/>
  <c r="AG13" i="85"/>
  <c r="AH13" i="85"/>
  <c r="AI13" i="85"/>
  <c r="AK13" i="85"/>
  <c r="AL13" i="85"/>
  <c r="AM13" i="85"/>
  <c r="AN13" i="85"/>
  <c r="AO13" i="85"/>
  <c r="AP13" i="85"/>
  <c r="AQ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L16" i="85"/>
  <c r="M16" i="85"/>
  <c r="N16" i="85"/>
  <c r="O16" i="85"/>
  <c r="P16" i="85"/>
  <c r="Q16" i="85"/>
  <c r="R16" i="85"/>
  <c r="T16" i="85"/>
  <c r="U16" i="85"/>
  <c r="V16" i="85"/>
  <c r="W16" i="85"/>
  <c r="X16" i="85"/>
  <c r="Y16" i="85"/>
  <c r="Z16" i="85"/>
  <c r="AB16" i="85"/>
  <c r="AC16" i="85"/>
  <c r="AD16" i="85"/>
  <c r="AE16" i="85"/>
  <c r="AF16" i="85"/>
  <c r="AG16" i="85"/>
  <c r="AH16" i="85"/>
  <c r="AJ16" i="85"/>
  <c r="AK16" i="85"/>
  <c r="AL16" i="85"/>
  <c r="AM16" i="85"/>
  <c r="AN16" i="85"/>
  <c r="AO16" i="85"/>
  <c r="AP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F22" i="85"/>
  <c r="G22" i="85"/>
  <c r="H22" i="85"/>
  <c r="N22" i="85"/>
  <c r="O22" i="85"/>
  <c r="P22" i="85"/>
  <c r="V22" i="85"/>
  <c r="W22" i="85"/>
  <c r="X22" i="85"/>
  <c r="AD22" i="85"/>
  <c r="AE22" i="85"/>
  <c r="AF22" i="85"/>
  <c r="AL22" i="85"/>
  <c r="AM22" i="85"/>
  <c r="AN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I25" i="85"/>
  <c r="J25" i="85"/>
  <c r="K25" i="85"/>
  <c r="L25" i="85"/>
  <c r="M25" i="85"/>
  <c r="N25" i="85"/>
  <c r="O25" i="85"/>
  <c r="Q25" i="85"/>
  <c r="R25" i="85"/>
  <c r="S25" i="85"/>
  <c r="T25" i="85"/>
  <c r="U25" i="85"/>
  <c r="V25" i="85"/>
  <c r="W25" i="85"/>
  <c r="Y25" i="85"/>
  <c r="Z25" i="85"/>
  <c r="AA25" i="85"/>
  <c r="AB25" i="85"/>
  <c r="AC25" i="85"/>
  <c r="AD25" i="85"/>
  <c r="AE25" i="85"/>
  <c r="AG25" i="85"/>
  <c r="AH25" i="85"/>
  <c r="AI25" i="85"/>
  <c r="AJ25" i="85"/>
  <c r="AK25" i="85"/>
  <c r="AL25" i="85"/>
  <c r="AM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H28" i="85"/>
  <c r="I28" i="85"/>
  <c r="J28" i="85"/>
  <c r="K28" i="85"/>
  <c r="L28" i="85"/>
  <c r="M28" i="85"/>
  <c r="N28" i="85"/>
  <c r="P28" i="85"/>
  <c r="Q28" i="85"/>
  <c r="R28" i="85"/>
  <c r="S28" i="85"/>
  <c r="T28" i="85"/>
  <c r="U28" i="85"/>
  <c r="V28" i="85"/>
  <c r="X28" i="85"/>
  <c r="Y28" i="85"/>
  <c r="Z28" i="85"/>
  <c r="AA28" i="85"/>
  <c r="AB28" i="85"/>
  <c r="AC28" i="85"/>
  <c r="AD28" i="85"/>
  <c r="AF28" i="85"/>
  <c r="AG28" i="85"/>
  <c r="AH28" i="85"/>
  <c r="AI28" i="85"/>
  <c r="AJ28" i="85"/>
  <c r="AK28" i="85"/>
  <c r="AL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D34" i="85"/>
  <c r="F34" i="85"/>
  <c r="J34" i="85"/>
  <c r="K34" i="85"/>
  <c r="L34" i="85"/>
  <c r="N34" i="85"/>
  <c r="R34" i="85"/>
  <c r="S34" i="85"/>
  <c r="T34" i="85"/>
  <c r="V34" i="85"/>
  <c r="Z34" i="85"/>
  <c r="AA34" i="85"/>
  <c r="AB34" i="85"/>
  <c r="AD34" i="85"/>
  <c r="AH34" i="85"/>
  <c r="AI34" i="85"/>
  <c r="AJ34" i="85"/>
  <c r="AL34" i="85"/>
  <c r="AP34" i="85"/>
  <c r="AQ34" i="85"/>
  <c r="AR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F50" i="85"/>
  <c r="G50" i="85"/>
  <c r="H50" i="85"/>
  <c r="I50" i="85"/>
  <c r="J50" i="85"/>
  <c r="K50" i="85"/>
  <c r="L50" i="85"/>
  <c r="N50" i="85"/>
  <c r="O50" i="85"/>
  <c r="P50" i="85"/>
  <c r="Q50" i="85"/>
  <c r="R50" i="85"/>
  <c r="S50" i="85"/>
  <c r="T50" i="85"/>
  <c r="V50" i="85"/>
  <c r="W50" i="85"/>
  <c r="X50" i="85"/>
  <c r="Z50" i="85"/>
  <c r="AA50" i="85"/>
  <c r="AB50" i="85"/>
  <c r="AD50" i="85"/>
  <c r="AE50" i="85"/>
  <c r="AF50" i="85"/>
  <c r="AG50" i="85"/>
  <c r="AH50" i="85"/>
  <c r="AI50" i="85"/>
  <c r="AJ50" i="85"/>
  <c r="AL50" i="85"/>
  <c r="AM50" i="85"/>
  <c r="AN50" i="85"/>
  <c r="AO50" i="85"/>
  <c r="AP50" i="85"/>
  <c r="AQ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D25" i="86" s="1"/>
  <c r="E25" i="76"/>
  <c r="E25" i="86" s="1"/>
  <c r="F25" i="76"/>
  <c r="F25" i="86" s="1"/>
  <c r="G25" i="76"/>
  <c r="H25" i="76"/>
  <c r="I25" i="76"/>
  <c r="J25" i="76"/>
  <c r="K25" i="76"/>
  <c r="L25" i="76"/>
  <c r="L25" i="86" s="1"/>
  <c r="M25" i="76"/>
  <c r="M25" i="86" s="1"/>
  <c r="M26" i="76"/>
  <c r="M26" i="86" s="1"/>
  <c r="M27" i="76"/>
  <c r="D28" i="76"/>
  <c r="E28" i="76"/>
  <c r="F28" i="76"/>
  <c r="G28" i="76"/>
  <c r="H28" i="76"/>
  <c r="H28" i="86" s="1"/>
  <c r="I28" i="76"/>
  <c r="I28" i="86" s="1"/>
  <c r="J28" i="76"/>
  <c r="J28" i="86" s="1"/>
  <c r="K28" i="76"/>
  <c r="L28" i="76"/>
  <c r="M29" i="76"/>
  <c r="M30" i="76"/>
  <c r="D31" i="76"/>
  <c r="M31" i="76" s="1"/>
  <c r="M31" i="86" s="1"/>
  <c r="E31" i="76"/>
  <c r="F31" i="76"/>
  <c r="F34" i="76" s="1"/>
  <c r="F34" i="86" s="1"/>
  <c r="G31" i="76"/>
  <c r="H31" i="76"/>
  <c r="I31" i="76"/>
  <c r="J31" i="76"/>
  <c r="K31" i="76"/>
  <c r="K34" i="76" s="1"/>
  <c r="K34" i="86" s="1"/>
  <c r="L31" i="76"/>
  <c r="M32" i="76"/>
  <c r="M32" i="36" s="1"/>
  <c r="M32" i="88" s="1"/>
  <c r="M33" i="76"/>
  <c r="G34" i="76"/>
  <c r="H34" i="76"/>
  <c r="J34" i="76"/>
  <c r="D37" i="76"/>
  <c r="E37" i="76"/>
  <c r="F37" i="76"/>
  <c r="F37" i="86" s="1"/>
  <c r="G37" i="76"/>
  <c r="G37" i="86" s="1"/>
  <c r="H37" i="76"/>
  <c r="H37" i="86" s="1"/>
  <c r="I37" i="76"/>
  <c r="J37" i="76"/>
  <c r="K37" i="76"/>
  <c r="L37" i="76"/>
  <c r="M38" i="76"/>
  <c r="M39" i="76"/>
  <c r="D40" i="76"/>
  <c r="M40" i="76" s="1"/>
  <c r="M40" i="86" s="1"/>
  <c r="E40" i="76"/>
  <c r="F40" i="76"/>
  <c r="G40" i="76"/>
  <c r="H40" i="76"/>
  <c r="I40" i="76"/>
  <c r="J40" i="76"/>
  <c r="J40" i="86" s="1"/>
  <c r="K40" i="76"/>
  <c r="K40" i="86" s="1"/>
  <c r="L40" i="76"/>
  <c r="M41" i="76"/>
  <c r="M42" i="76"/>
  <c r="D43" i="76"/>
  <c r="E43" i="76"/>
  <c r="E46" i="76" s="1"/>
  <c r="F43" i="76"/>
  <c r="G43" i="76"/>
  <c r="H43" i="76"/>
  <c r="H46" i="76" s="1"/>
  <c r="H48" i="76" s="1"/>
  <c r="I43" i="76"/>
  <c r="J43" i="76"/>
  <c r="K43" i="76"/>
  <c r="L43" i="76"/>
  <c r="M44" i="76"/>
  <c r="M45" i="76"/>
  <c r="M45" i="86" s="1"/>
  <c r="D46" i="76"/>
  <c r="I46" i="76"/>
  <c r="J46" i="76"/>
  <c r="J48" i="76" s="1"/>
  <c r="L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G25" i="86"/>
  <c r="H25" i="86"/>
  <c r="I25" i="86"/>
  <c r="J25" i="86"/>
  <c r="K25" i="86"/>
  <c r="D26" i="86"/>
  <c r="E26" i="86"/>
  <c r="F26" i="86"/>
  <c r="G26" i="86"/>
  <c r="H26" i="86"/>
  <c r="I26" i="86"/>
  <c r="J26" i="86"/>
  <c r="K26" i="86"/>
  <c r="L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F28" i="86"/>
  <c r="G28" i="86"/>
  <c r="K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M30" i="86"/>
  <c r="F31" i="86"/>
  <c r="G31" i="86"/>
  <c r="H31" i="86"/>
  <c r="I31" i="86"/>
  <c r="J31" i="86"/>
  <c r="K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G34" i="86"/>
  <c r="H34" i="86"/>
  <c r="J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I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D39" i="86"/>
  <c r="E39" i="86"/>
  <c r="F39" i="86"/>
  <c r="G39" i="86"/>
  <c r="H39" i="86"/>
  <c r="I39" i="86"/>
  <c r="J39" i="86"/>
  <c r="K39" i="86"/>
  <c r="L39" i="86"/>
  <c r="D40" i="86"/>
  <c r="E40" i="86"/>
  <c r="F40" i="86"/>
  <c r="G40" i="86"/>
  <c r="H40" i="86"/>
  <c r="I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D43" i="86"/>
  <c r="E43" i="86"/>
  <c r="G43" i="86"/>
  <c r="H43" i="86"/>
  <c r="I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I46" i="86"/>
  <c r="J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E25" i="35"/>
  <c r="E25" i="87" s="1"/>
  <c r="F25" i="35"/>
  <c r="F25" i="87" s="1"/>
  <c r="G25" i="35"/>
  <c r="G25" i="87" s="1"/>
  <c r="H25" i="35"/>
  <c r="I25" i="35"/>
  <c r="J25" i="35"/>
  <c r="K25" i="35"/>
  <c r="L26" i="35"/>
  <c r="L27" i="35"/>
  <c r="D28" i="35"/>
  <c r="D28" i="87" s="1"/>
  <c r="E28" i="35"/>
  <c r="F28" i="35"/>
  <c r="G28" i="35"/>
  <c r="H28" i="35"/>
  <c r="I28" i="35"/>
  <c r="J28" i="35"/>
  <c r="K28" i="35"/>
  <c r="K28" i="87" s="1"/>
  <c r="L29" i="35"/>
  <c r="L30" i="35"/>
  <c r="D31" i="35"/>
  <c r="E31" i="35"/>
  <c r="F31" i="35"/>
  <c r="G31" i="35"/>
  <c r="H31" i="35"/>
  <c r="I31" i="35"/>
  <c r="J31" i="35"/>
  <c r="K31" i="35"/>
  <c r="L32" i="35"/>
  <c r="L33" i="35"/>
  <c r="D37" i="35"/>
  <c r="D37" i="87" s="1"/>
  <c r="E37" i="35"/>
  <c r="E37" i="87" s="1"/>
  <c r="F37" i="35"/>
  <c r="G37" i="35"/>
  <c r="H37" i="35"/>
  <c r="I37" i="35"/>
  <c r="J37" i="35"/>
  <c r="K37" i="35"/>
  <c r="K37" i="87" s="1"/>
  <c r="L38" i="35"/>
  <c r="L38" i="87" s="1"/>
  <c r="L39" i="35"/>
  <c r="D40" i="35"/>
  <c r="E40" i="35"/>
  <c r="F40" i="35"/>
  <c r="G40" i="35"/>
  <c r="H40" i="35"/>
  <c r="I40" i="35"/>
  <c r="I40" i="87" s="1"/>
  <c r="J40" i="35"/>
  <c r="J40" i="87" s="1"/>
  <c r="K40" i="35"/>
  <c r="L41" i="35"/>
  <c r="L42" i="35"/>
  <c r="D43" i="35"/>
  <c r="E43" i="35"/>
  <c r="F43" i="35"/>
  <c r="G43" i="35"/>
  <c r="H43" i="35"/>
  <c r="I43" i="35"/>
  <c r="J43" i="35"/>
  <c r="K43" i="35"/>
  <c r="L44" i="35"/>
  <c r="L44" i="87" s="1"/>
  <c r="L45" i="35"/>
  <c r="L45" i="87" s="1"/>
  <c r="D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D25" i="87"/>
  <c r="H25" i="87"/>
  <c r="I25" i="87"/>
  <c r="J25" i="87"/>
  <c r="K25" i="87"/>
  <c r="D26" i="87"/>
  <c r="E26" i="87"/>
  <c r="F26" i="87"/>
  <c r="G26" i="87"/>
  <c r="H26" i="87"/>
  <c r="I26" i="87"/>
  <c r="J26" i="87"/>
  <c r="K26" i="87"/>
  <c r="D27" i="87"/>
  <c r="E27" i="87"/>
  <c r="F27" i="87"/>
  <c r="G27" i="87"/>
  <c r="H27" i="87"/>
  <c r="I27" i="87"/>
  <c r="J27" i="87"/>
  <c r="K27" i="87"/>
  <c r="E28" i="87"/>
  <c r="F28" i="87"/>
  <c r="G28" i="87"/>
  <c r="H28" i="87"/>
  <c r="I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F31" i="87"/>
  <c r="J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L33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F37" i="87"/>
  <c r="G37" i="87"/>
  <c r="H37" i="87"/>
  <c r="I37" i="87"/>
  <c r="J37" i="87"/>
  <c r="D38" i="87"/>
  <c r="E38" i="87"/>
  <c r="F38" i="87"/>
  <c r="G38" i="87"/>
  <c r="H38" i="87"/>
  <c r="I38" i="87"/>
  <c r="J38" i="87"/>
  <c r="K38" i="87"/>
  <c r="D39" i="87"/>
  <c r="E39" i="87"/>
  <c r="F39" i="87"/>
  <c r="G39" i="87"/>
  <c r="H39" i="87"/>
  <c r="I39" i="87"/>
  <c r="J39" i="87"/>
  <c r="K39" i="87"/>
  <c r="L39" i="87"/>
  <c r="D40" i="87"/>
  <c r="E40" i="87"/>
  <c r="F40" i="87"/>
  <c r="G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H43" i="87"/>
  <c r="I43" i="87"/>
  <c r="J43" i="87"/>
  <c r="K43" i="87"/>
  <c r="D44" i="87"/>
  <c r="E44" i="87"/>
  <c r="F44" i="87"/>
  <c r="G44" i="87"/>
  <c r="H44" i="87"/>
  <c r="I44" i="87"/>
  <c r="J44" i="87"/>
  <c r="K44" i="87"/>
  <c r="D45" i="87"/>
  <c r="E45" i="87"/>
  <c r="F45" i="87"/>
  <c r="G45" i="87"/>
  <c r="H45" i="87"/>
  <c r="I45" i="87"/>
  <c r="J45" i="87"/>
  <c r="K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7" i="88" s="1"/>
  <c r="K19" i="36"/>
  <c r="K19" i="88" s="1"/>
  <c r="K20" i="36"/>
  <c r="K20" i="88" s="1"/>
  <c r="D25" i="36"/>
  <c r="E25" i="36"/>
  <c r="F25" i="36"/>
  <c r="G25" i="36"/>
  <c r="H25" i="36"/>
  <c r="I25" i="36"/>
  <c r="I25" i="88" s="1"/>
  <c r="J25" i="36"/>
  <c r="K25" i="36"/>
  <c r="L25" i="36"/>
  <c r="D28" i="36"/>
  <c r="E28" i="36"/>
  <c r="F28" i="36"/>
  <c r="G28" i="36"/>
  <c r="G28" i="88" s="1"/>
  <c r="H28" i="36"/>
  <c r="I28" i="36"/>
  <c r="J28" i="36"/>
  <c r="K28" i="36"/>
  <c r="L28" i="36"/>
  <c r="M29" i="36"/>
  <c r="M29" i="88" s="1"/>
  <c r="M30" i="36"/>
  <c r="M30" i="88" s="1"/>
  <c r="D31" i="36"/>
  <c r="E31" i="36"/>
  <c r="F31" i="36"/>
  <c r="G31" i="36"/>
  <c r="H31" i="36"/>
  <c r="I31" i="36"/>
  <c r="J31" i="36"/>
  <c r="K31" i="36"/>
  <c r="L31" i="36"/>
  <c r="M33" i="36"/>
  <c r="D34" i="36"/>
  <c r="E34" i="36"/>
  <c r="E34" i="88" s="1"/>
  <c r="F34" i="36"/>
  <c r="F34" i="88" s="1"/>
  <c r="G34" i="36"/>
  <c r="G34" i="88" s="1"/>
  <c r="H34" i="36"/>
  <c r="L34" i="36"/>
  <c r="D37" i="36"/>
  <c r="E37" i="36"/>
  <c r="E37" i="88" s="1"/>
  <c r="F37" i="36"/>
  <c r="G37" i="36"/>
  <c r="H37" i="36"/>
  <c r="I37" i="36"/>
  <c r="J37" i="36"/>
  <c r="K37" i="36"/>
  <c r="M38" i="36"/>
  <c r="M38" i="88" s="1"/>
  <c r="D40" i="36"/>
  <c r="E40" i="36"/>
  <c r="F40" i="36"/>
  <c r="G40" i="36"/>
  <c r="H40" i="36"/>
  <c r="I40" i="36"/>
  <c r="I40" i="88" s="1"/>
  <c r="J40" i="36"/>
  <c r="J40" i="88" s="1"/>
  <c r="K40" i="36"/>
  <c r="L40" i="36"/>
  <c r="M41" i="36"/>
  <c r="M42" i="36"/>
  <c r="D43" i="36"/>
  <c r="E43" i="36"/>
  <c r="F43" i="36"/>
  <c r="F46" i="36" s="1"/>
  <c r="G43" i="36"/>
  <c r="H43" i="36"/>
  <c r="I43" i="36"/>
  <c r="J43" i="36"/>
  <c r="K43" i="36"/>
  <c r="G46" i="36"/>
  <c r="G48" i="36" s="1"/>
  <c r="G48" i="88" s="1"/>
  <c r="I46" i="36"/>
  <c r="J46" i="36"/>
  <c r="J46" i="88" s="1"/>
  <c r="K46" i="36"/>
  <c r="L48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L19" i="88"/>
  <c r="M19" i="88"/>
  <c r="D20" i="88"/>
  <c r="E20" i="88"/>
  <c r="F20" i="88"/>
  <c r="G20" i="88"/>
  <c r="H20" i="88"/>
  <c r="I20" i="88"/>
  <c r="J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F25" i="88"/>
  <c r="G25" i="88"/>
  <c r="H25" i="88"/>
  <c r="J25" i="88"/>
  <c r="K25" i="88"/>
  <c r="L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D28" i="88"/>
  <c r="E28" i="88"/>
  <c r="F28" i="88"/>
  <c r="H28" i="88"/>
  <c r="I28" i="88"/>
  <c r="J28" i="88"/>
  <c r="K28" i="88"/>
  <c r="L28" i="88"/>
  <c r="D29" i="88"/>
  <c r="E29" i="88"/>
  <c r="F29" i="88"/>
  <c r="G29" i="88"/>
  <c r="H29" i="88"/>
  <c r="I29" i="88"/>
  <c r="J29" i="88"/>
  <c r="K29" i="88"/>
  <c r="L29" i="88"/>
  <c r="D30" i="88"/>
  <c r="E30" i="88"/>
  <c r="F30" i="88"/>
  <c r="G30" i="88"/>
  <c r="H30" i="88"/>
  <c r="I30" i="88"/>
  <c r="J30" i="88"/>
  <c r="K30" i="88"/>
  <c r="L30" i="88"/>
  <c r="D31" i="88"/>
  <c r="E31" i="88"/>
  <c r="F31" i="88"/>
  <c r="G31" i="88"/>
  <c r="H31" i="88"/>
  <c r="L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M33" i="88"/>
  <c r="D34" i="88"/>
  <c r="H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F37" i="88"/>
  <c r="G37" i="88"/>
  <c r="H37" i="88"/>
  <c r="I37" i="88"/>
  <c r="J37" i="88"/>
  <c r="K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D40" i="88"/>
  <c r="E40" i="88"/>
  <c r="F40" i="88"/>
  <c r="G40" i="88"/>
  <c r="K40" i="88"/>
  <c r="L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F43" i="88"/>
  <c r="G43" i="88"/>
  <c r="H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G46" i="88"/>
  <c r="L46" i="88"/>
  <c r="D47" i="88"/>
  <c r="E47" i="88"/>
  <c r="F47" i="88"/>
  <c r="G47" i="88"/>
  <c r="H47" i="88"/>
  <c r="I47" i="88"/>
  <c r="J47" i="88"/>
  <c r="K47" i="88"/>
  <c r="L47" i="88"/>
  <c r="M47" i="88"/>
  <c r="L48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H25" i="37"/>
  <c r="I25" i="37"/>
  <c r="I20" i="89" s="1"/>
  <c r="J25" i="37"/>
  <c r="J20" i="89" s="1"/>
  <c r="K25" i="37"/>
  <c r="K34" i="37" s="1"/>
  <c r="L25" i="37"/>
  <c r="M25" i="37"/>
  <c r="N25" i="37"/>
  <c r="O25" i="37"/>
  <c r="P25" i="37"/>
  <c r="Q25" i="37"/>
  <c r="Q20" i="89" s="1"/>
  <c r="R25" i="37"/>
  <c r="S25" i="37"/>
  <c r="S34" i="37" s="1"/>
  <c r="T25" i="37"/>
  <c r="U25" i="37"/>
  <c r="V25" i="37"/>
  <c r="W25" i="37"/>
  <c r="X25" i="37"/>
  <c r="Y25" i="37"/>
  <c r="Y20" i="89" s="1"/>
  <c r="Z25" i="37"/>
  <c r="AA25" i="37"/>
  <c r="AA34" i="37" s="1"/>
  <c r="AB25" i="37"/>
  <c r="AC25" i="37"/>
  <c r="AD25" i="37"/>
  <c r="AE25" i="37"/>
  <c r="AF25" i="37"/>
  <c r="AG25" i="37"/>
  <c r="AH25" i="37"/>
  <c r="AI25" i="37"/>
  <c r="AI34" i="37" s="1"/>
  <c r="AJ25" i="37"/>
  <c r="AK25" i="37"/>
  <c r="AL25" i="37"/>
  <c r="AM25" i="37"/>
  <c r="AN25" i="37"/>
  <c r="AO25" i="37"/>
  <c r="AP25" i="37"/>
  <c r="AQ25" i="37"/>
  <c r="AQ34" i="37" s="1"/>
  <c r="AR25" i="37"/>
  <c r="D28" i="37"/>
  <c r="E28" i="37"/>
  <c r="F28" i="37"/>
  <c r="G28" i="37"/>
  <c r="H28" i="37"/>
  <c r="I28" i="37"/>
  <c r="I23" i="89" s="1"/>
  <c r="J28" i="37"/>
  <c r="K28" i="37"/>
  <c r="L28" i="37"/>
  <c r="M28" i="37"/>
  <c r="N28" i="37"/>
  <c r="O28" i="37"/>
  <c r="P28" i="37"/>
  <c r="Q28" i="37"/>
  <c r="R28" i="37"/>
  <c r="S28" i="37"/>
  <c r="T28" i="37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AH28" i="37"/>
  <c r="AI28" i="37"/>
  <c r="AJ28" i="37"/>
  <c r="AK28" i="37"/>
  <c r="AL28" i="37"/>
  <c r="AM28" i="37"/>
  <c r="AN28" i="37"/>
  <c r="AO28" i="37"/>
  <c r="AP28" i="37"/>
  <c r="AQ28" i="37"/>
  <c r="AR28" i="37"/>
  <c r="D31" i="37"/>
  <c r="E31" i="37"/>
  <c r="F31" i="37"/>
  <c r="G31" i="37"/>
  <c r="H31" i="37"/>
  <c r="H34" i="37" s="1"/>
  <c r="I31" i="37"/>
  <c r="J31" i="37"/>
  <c r="K31" i="37"/>
  <c r="L31" i="37"/>
  <c r="M31" i="37"/>
  <c r="N31" i="37"/>
  <c r="O31" i="37"/>
  <c r="O34" i="37" s="1"/>
  <c r="O29" i="89" s="1"/>
  <c r="P31" i="37"/>
  <c r="P34" i="37" s="1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AD31" i="37"/>
  <c r="AE31" i="37"/>
  <c r="AF31" i="37"/>
  <c r="AG31" i="37"/>
  <c r="AH31" i="37"/>
  <c r="AI31" i="37"/>
  <c r="AJ31" i="37"/>
  <c r="AK31" i="37"/>
  <c r="AL31" i="37"/>
  <c r="AM31" i="37"/>
  <c r="AM34" i="37" s="1"/>
  <c r="AM29" i="89" s="1"/>
  <c r="AN31" i="37"/>
  <c r="AN34" i="37" s="1"/>
  <c r="AO31" i="37"/>
  <c r="AP31" i="37"/>
  <c r="AQ31" i="37"/>
  <c r="AR31" i="37"/>
  <c r="D34" i="37"/>
  <c r="E34" i="37"/>
  <c r="F34" i="37"/>
  <c r="G34" i="37"/>
  <c r="L34" i="37"/>
  <c r="M34" i="37"/>
  <c r="N34" i="37"/>
  <c r="T34" i="37"/>
  <c r="U34" i="37"/>
  <c r="V34" i="37"/>
  <c r="W34" i="37"/>
  <c r="X34" i="37"/>
  <c r="X48" i="37" s="1"/>
  <c r="AB34" i="37"/>
  <c r="AC34" i="37"/>
  <c r="AD34" i="37"/>
  <c r="AE34" i="37"/>
  <c r="AF34" i="37"/>
  <c r="AF48" i="37" s="1"/>
  <c r="AJ34" i="37"/>
  <c r="AK34" i="37"/>
  <c r="AL34" i="37"/>
  <c r="AL29" i="89" s="1"/>
  <c r="AR34" i="37"/>
  <c r="D37" i="37"/>
  <c r="E37" i="37"/>
  <c r="E32" i="89" s="1"/>
  <c r="F37" i="37"/>
  <c r="G37" i="37"/>
  <c r="G46" i="37" s="1"/>
  <c r="G48" i="37" s="1"/>
  <c r="G43" i="89" s="1"/>
  <c r="H37" i="37"/>
  <c r="I37" i="37"/>
  <c r="J37" i="37"/>
  <c r="K37" i="37"/>
  <c r="L37" i="37"/>
  <c r="M37" i="37"/>
  <c r="M32" i="89" s="1"/>
  <c r="N37" i="37"/>
  <c r="O37" i="37"/>
  <c r="O46" i="37" s="1"/>
  <c r="O41" i="89" s="1"/>
  <c r="P37" i="37"/>
  <c r="Q37" i="37"/>
  <c r="R37" i="37"/>
  <c r="S37" i="37"/>
  <c r="T37" i="37"/>
  <c r="U37" i="37"/>
  <c r="U32" i="89" s="1"/>
  <c r="V37" i="37"/>
  <c r="W37" i="37"/>
  <c r="W46" i="37" s="1"/>
  <c r="W48" i="37" s="1"/>
  <c r="X37" i="37"/>
  <c r="Y37" i="37"/>
  <c r="Z37" i="37"/>
  <c r="AA37" i="37"/>
  <c r="AB37" i="37"/>
  <c r="AC37" i="37"/>
  <c r="AC32" i="89" s="1"/>
  <c r="AD37" i="37"/>
  <c r="AE37" i="37"/>
  <c r="AE46" i="37" s="1"/>
  <c r="AE48" i="37" s="1"/>
  <c r="AF37" i="37"/>
  <c r="AG37" i="37"/>
  <c r="AH37" i="37"/>
  <c r="AI37" i="37"/>
  <c r="AJ37" i="37"/>
  <c r="AK37" i="37"/>
  <c r="AK32" i="89" s="1"/>
  <c r="AL37" i="37"/>
  <c r="AM37" i="37"/>
  <c r="AM46" i="37" s="1"/>
  <c r="AM41" i="89" s="1"/>
  <c r="AN37" i="37"/>
  <c r="AO37" i="37"/>
  <c r="AP37" i="37"/>
  <c r="AQ37" i="37"/>
  <c r="AR37" i="37"/>
  <c r="D40" i="37"/>
  <c r="E40" i="37"/>
  <c r="F40" i="37"/>
  <c r="F46" i="37" s="1"/>
  <c r="F48" i="37" s="1"/>
  <c r="F50" i="37" s="1"/>
  <c r="G40" i="37"/>
  <c r="H40" i="37"/>
  <c r="I40" i="37"/>
  <c r="J40" i="37"/>
  <c r="K40" i="37"/>
  <c r="L40" i="37"/>
  <c r="M40" i="37"/>
  <c r="N40" i="37"/>
  <c r="N46" i="37" s="1"/>
  <c r="N48" i="37" s="1"/>
  <c r="N50" i="37" s="1"/>
  <c r="O40" i="37"/>
  <c r="P40" i="37"/>
  <c r="Q40" i="37"/>
  <c r="R40" i="37"/>
  <c r="S40" i="37"/>
  <c r="T40" i="37"/>
  <c r="U40" i="37"/>
  <c r="V40" i="37"/>
  <c r="V46" i="37" s="1"/>
  <c r="V48" i="37" s="1"/>
  <c r="V50" i="37" s="1"/>
  <c r="W40" i="37"/>
  <c r="X40" i="37"/>
  <c r="Y40" i="37"/>
  <c r="Z40" i="37"/>
  <c r="AA40" i="37"/>
  <c r="AB40" i="37"/>
  <c r="AB46" i="37" s="1"/>
  <c r="AC40" i="37"/>
  <c r="AD40" i="37"/>
  <c r="AD46" i="37" s="1"/>
  <c r="AD48" i="37" s="1"/>
  <c r="AD50" i="37" s="1"/>
  <c r="AE40" i="37"/>
  <c r="AF40" i="37"/>
  <c r="AG40" i="37"/>
  <c r="AH40" i="37"/>
  <c r="AI40" i="37"/>
  <c r="AJ40" i="37"/>
  <c r="AK40" i="37"/>
  <c r="AL40" i="37"/>
  <c r="AL46" i="37" s="1"/>
  <c r="AM40" i="37"/>
  <c r="AN40" i="37"/>
  <c r="AO40" i="37"/>
  <c r="AP40" i="37"/>
  <c r="AQ40" i="37"/>
  <c r="AR40" i="37"/>
  <c r="D43" i="37"/>
  <c r="E43" i="37"/>
  <c r="E46" i="37" s="1"/>
  <c r="E48" i="37" s="1"/>
  <c r="E50" i="37" s="1"/>
  <c r="E45" i="89" s="1"/>
  <c r="F43" i="37"/>
  <c r="G43" i="37"/>
  <c r="H43" i="37"/>
  <c r="I43" i="37"/>
  <c r="J43" i="37"/>
  <c r="K43" i="37"/>
  <c r="K46" i="37" s="1"/>
  <c r="L43" i="37"/>
  <c r="L46" i="37" s="1"/>
  <c r="M43" i="37"/>
  <c r="M46" i="37" s="1"/>
  <c r="M48" i="37" s="1"/>
  <c r="M50" i="37" s="1"/>
  <c r="M45" i="89" s="1"/>
  <c r="N43" i="37"/>
  <c r="O43" i="37"/>
  <c r="P43" i="37"/>
  <c r="Q43" i="37"/>
  <c r="R43" i="37"/>
  <c r="S43" i="37"/>
  <c r="T43" i="37"/>
  <c r="T46" i="37" s="1"/>
  <c r="U43" i="37"/>
  <c r="U46" i="37" s="1"/>
  <c r="U48" i="37" s="1"/>
  <c r="U50" i="37" s="1"/>
  <c r="U45" i="89" s="1"/>
  <c r="V43" i="37"/>
  <c r="W43" i="37"/>
  <c r="X43" i="37"/>
  <c r="Y43" i="37"/>
  <c r="Z43" i="37"/>
  <c r="AA43" i="37"/>
  <c r="AB43" i="37"/>
  <c r="AC43" i="37"/>
  <c r="AC46" i="37" s="1"/>
  <c r="AC48" i="37" s="1"/>
  <c r="AC50" i="37" s="1"/>
  <c r="AC45" i="89" s="1"/>
  <c r="AD43" i="37"/>
  <c r="AE43" i="37"/>
  <c r="AF43" i="37"/>
  <c r="AG43" i="37"/>
  <c r="AH43" i="37"/>
  <c r="AI43" i="37"/>
  <c r="AI46" i="37" s="1"/>
  <c r="AJ43" i="37"/>
  <c r="AJ46" i="37" s="1"/>
  <c r="AK43" i="37"/>
  <c r="AK46" i="37" s="1"/>
  <c r="AK48" i="37" s="1"/>
  <c r="AK50" i="37" s="1"/>
  <c r="AK45" i="89" s="1"/>
  <c r="AL43" i="37"/>
  <c r="AM43" i="37"/>
  <c r="AN43" i="37"/>
  <c r="AO43" i="37"/>
  <c r="AP43" i="37"/>
  <c r="AQ43" i="37"/>
  <c r="AR43" i="37"/>
  <c r="D46" i="37"/>
  <c r="D48" i="37" s="1"/>
  <c r="H46" i="37"/>
  <c r="I46" i="37"/>
  <c r="J46" i="37"/>
  <c r="P46" i="37"/>
  <c r="Q46" i="37"/>
  <c r="R46" i="37"/>
  <c r="S46" i="37"/>
  <c r="S48" i="37" s="1"/>
  <c r="X46" i="37"/>
  <c r="Y46" i="37"/>
  <c r="Z46" i="37"/>
  <c r="AA46" i="37"/>
  <c r="AA48" i="37" s="1"/>
  <c r="AF46" i="37"/>
  <c r="AG46" i="37"/>
  <c r="AH46" i="37"/>
  <c r="AN46" i="37"/>
  <c r="AO46" i="37"/>
  <c r="AP46" i="37"/>
  <c r="AQ46" i="37"/>
  <c r="AQ48" i="37" s="1"/>
  <c r="AR46" i="37"/>
  <c r="AR48" i="37" s="1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K20" i="89"/>
  <c r="L20" i="89"/>
  <c r="M20" i="89"/>
  <c r="N20" i="89"/>
  <c r="O20" i="89"/>
  <c r="P20" i="89"/>
  <c r="R20" i="89"/>
  <c r="T20" i="89"/>
  <c r="U20" i="89"/>
  <c r="V20" i="89"/>
  <c r="W20" i="89"/>
  <c r="X20" i="89"/>
  <c r="Z20" i="89"/>
  <c r="AA20" i="89"/>
  <c r="AB20" i="89"/>
  <c r="AC20" i="89"/>
  <c r="AD20" i="89"/>
  <c r="AE20" i="89"/>
  <c r="AF20" i="89"/>
  <c r="AG20" i="89"/>
  <c r="AH20" i="89"/>
  <c r="AI20" i="89"/>
  <c r="AJ20" i="89"/>
  <c r="AK20" i="89"/>
  <c r="AL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E23" i="89"/>
  <c r="F23" i="89"/>
  <c r="G23" i="89"/>
  <c r="H23" i="89"/>
  <c r="K23" i="89"/>
  <c r="L23" i="89"/>
  <c r="M23" i="89"/>
  <c r="N23" i="89"/>
  <c r="O23" i="89"/>
  <c r="P23" i="89"/>
  <c r="Q23" i="89"/>
  <c r="S23" i="89"/>
  <c r="T23" i="89"/>
  <c r="U23" i="89"/>
  <c r="V23" i="89"/>
  <c r="W23" i="89"/>
  <c r="X23" i="89"/>
  <c r="Y23" i="89"/>
  <c r="AA23" i="89"/>
  <c r="AB23" i="89"/>
  <c r="AC23" i="89"/>
  <c r="AD23" i="89"/>
  <c r="AE23" i="89"/>
  <c r="AF23" i="89"/>
  <c r="AG23" i="89"/>
  <c r="AI23" i="89"/>
  <c r="AJ23" i="89"/>
  <c r="AK23" i="89"/>
  <c r="AL23" i="89"/>
  <c r="AM23" i="89"/>
  <c r="AN23" i="89"/>
  <c r="AO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H26" i="89"/>
  <c r="I26" i="89"/>
  <c r="J26" i="89"/>
  <c r="K26" i="89"/>
  <c r="L26" i="89"/>
  <c r="M26" i="89"/>
  <c r="N26" i="89"/>
  <c r="O26" i="89"/>
  <c r="P26" i="89"/>
  <c r="Q26" i="89"/>
  <c r="R26" i="89"/>
  <c r="S26" i="89"/>
  <c r="T26" i="89"/>
  <c r="U26" i="89"/>
  <c r="V26" i="89"/>
  <c r="W26" i="89"/>
  <c r="X26" i="89"/>
  <c r="Y26" i="89"/>
  <c r="Z26" i="89"/>
  <c r="AA26" i="89"/>
  <c r="AB26" i="89"/>
  <c r="AC26" i="89"/>
  <c r="AD26" i="89"/>
  <c r="AE26" i="89"/>
  <c r="AF26" i="89"/>
  <c r="AG26" i="89"/>
  <c r="AH26" i="89"/>
  <c r="AI26" i="89"/>
  <c r="AJ26" i="89"/>
  <c r="AK26" i="89"/>
  <c r="AL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E29" i="89"/>
  <c r="F29" i="89"/>
  <c r="G29" i="89"/>
  <c r="K29" i="89"/>
  <c r="L29" i="89"/>
  <c r="M29" i="89"/>
  <c r="N29" i="89"/>
  <c r="S29" i="89"/>
  <c r="T29" i="89"/>
  <c r="U29" i="89"/>
  <c r="V29" i="89"/>
  <c r="W29" i="89"/>
  <c r="AA29" i="89"/>
  <c r="AB29" i="89"/>
  <c r="AC29" i="89"/>
  <c r="AD29" i="89"/>
  <c r="AE29" i="89"/>
  <c r="AI29" i="89"/>
  <c r="AJ29" i="89"/>
  <c r="AK29" i="89"/>
  <c r="AQ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F32" i="89"/>
  <c r="H32" i="89"/>
  <c r="I32" i="89"/>
  <c r="J32" i="89"/>
  <c r="K32" i="89"/>
  <c r="L32" i="89"/>
  <c r="N32" i="89"/>
  <c r="P32" i="89"/>
  <c r="Q32" i="89"/>
  <c r="R32" i="89"/>
  <c r="S32" i="89"/>
  <c r="T32" i="89"/>
  <c r="V32" i="89"/>
  <c r="X32" i="89"/>
  <c r="Y32" i="89"/>
  <c r="Z32" i="89"/>
  <c r="AA32" i="89"/>
  <c r="AB32" i="89"/>
  <c r="AD32" i="89"/>
  <c r="AF32" i="89"/>
  <c r="AG32" i="89"/>
  <c r="AH32" i="89"/>
  <c r="AI32" i="89"/>
  <c r="AJ32" i="89"/>
  <c r="AL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G35" i="89"/>
  <c r="H35" i="89"/>
  <c r="I35" i="89"/>
  <c r="J35" i="89"/>
  <c r="K35" i="89"/>
  <c r="L35" i="89"/>
  <c r="M35" i="89"/>
  <c r="O35" i="89"/>
  <c r="P35" i="89"/>
  <c r="Q35" i="89"/>
  <c r="R35" i="89"/>
  <c r="S35" i="89"/>
  <c r="T35" i="89"/>
  <c r="U35" i="89"/>
  <c r="W35" i="89"/>
  <c r="X35" i="89"/>
  <c r="Y35" i="89"/>
  <c r="Z35" i="89"/>
  <c r="AA35" i="89"/>
  <c r="AB35" i="89"/>
  <c r="AC35" i="89"/>
  <c r="AE35" i="89"/>
  <c r="AF35" i="89"/>
  <c r="AG35" i="89"/>
  <c r="AH35" i="89"/>
  <c r="AI35" i="89"/>
  <c r="AJ35" i="89"/>
  <c r="AK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I38" i="89"/>
  <c r="J38" i="89"/>
  <c r="K38" i="89"/>
  <c r="L38" i="89"/>
  <c r="M38" i="89"/>
  <c r="N38" i="89"/>
  <c r="O38" i="89"/>
  <c r="P38" i="89"/>
  <c r="Q38" i="89"/>
  <c r="R38" i="89"/>
  <c r="S38" i="89"/>
  <c r="T38" i="89"/>
  <c r="U38" i="89"/>
  <c r="V38" i="89"/>
  <c r="W38" i="89"/>
  <c r="X38" i="89"/>
  <c r="Y38" i="89"/>
  <c r="Z38" i="89"/>
  <c r="AA38" i="89"/>
  <c r="AB38" i="89"/>
  <c r="AC38" i="89"/>
  <c r="AD38" i="89"/>
  <c r="AE38" i="89"/>
  <c r="AF38" i="89"/>
  <c r="AG38" i="89"/>
  <c r="AH38" i="89"/>
  <c r="AI38" i="89"/>
  <c r="AJ38" i="89"/>
  <c r="AK38" i="89"/>
  <c r="AL38" i="89"/>
  <c r="AM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H41" i="89"/>
  <c r="I41" i="89"/>
  <c r="J41" i="89"/>
  <c r="P41" i="89"/>
  <c r="Q41" i="89"/>
  <c r="R41" i="89"/>
  <c r="S41" i="89"/>
  <c r="X41" i="89"/>
  <c r="Y41" i="89"/>
  <c r="Z41" i="89"/>
  <c r="AA41" i="89"/>
  <c r="AF41" i="89"/>
  <c r="AG41" i="89"/>
  <c r="AH41" i="89"/>
  <c r="AN41" i="89"/>
  <c r="AO41" i="89"/>
  <c r="AP41" i="89"/>
  <c r="AQ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AF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45" i="89"/>
  <c r="N45" i="89"/>
  <c r="V45" i="89"/>
  <c r="AD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AI48" i="37" l="1"/>
  <c r="AI41" i="89"/>
  <c r="K48" i="37"/>
  <c r="K41" i="89"/>
  <c r="AB48" i="37"/>
  <c r="AB41" i="89"/>
  <c r="AA43" i="89"/>
  <c r="AN48" i="37"/>
  <c r="AN29" i="89"/>
  <c r="P48" i="37"/>
  <c r="P29" i="89"/>
  <c r="H48" i="37"/>
  <c r="H29" i="89"/>
  <c r="AQ43" i="89"/>
  <c r="H48" i="86"/>
  <c r="I48" i="36"/>
  <c r="S43" i="89"/>
  <c r="AJ48" i="37"/>
  <c r="AJ41" i="89"/>
  <c r="T48" i="37"/>
  <c r="T41" i="89"/>
  <c r="L48" i="37"/>
  <c r="L41" i="89"/>
  <c r="H40" i="87"/>
  <c r="H46" i="35"/>
  <c r="AL48" i="37"/>
  <c r="F34" i="35"/>
  <c r="F34" i="87" s="1"/>
  <c r="M39" i="36"/>
  <c r="M39" i="88" s="1"/>
  <c r="M39" i="86"/>
  <c r="V43" i="89"/>
  <c r="U43" i="89"/>
  <c r="AK41" i="89"/>
  <c r="U41" i="89"/>
  <c r="AR41" i="89"/>
  <c r="D41" i="89"/>
  <c r="AF29" i="89"/>
  <c r="X29" i="89"/>
  <c r="S20" i="89"/>
  <c r="I46" i="88"/>
  <c r="I31" i="88"/>
  <c r="I34" i="36"/>
  <c r="I34" i="88" s="1"/>
  <c r="J46" i="35"/>
  <c r="G46" i="35"/>
  <c r="G43" i="87"/>
  <c r="L37" i="35"/>
  <c r="K46" i="76"/>
  <c r="X43" i="89"/>
  <c r="L27" i="87"/>
  <c r="M27" i="36"/>
  <c r="M27" i="88" s="1"/>
  <c r="H34" i="31"/>
  <c r="H34" i="83" s="1"/>
  <c r="H31" i="83"/>
  <c r="D46" i="87"/>
  <c r="AE43" i="89"/>
  <c r="W43" i="89"/>
  <c r="AO34" i="37"/>
  <c r="AG34" i="37"/>
  <c r="Y34" i="37"/>
  <c r="Q34" i="37"/>
  <c r="I34" i="37"/>
  <c r="AP23" i="89"/>
  <c r="AP34" i="37"/>
  <c r="AH23" i="89"/>
  <c r="AH34" i="37"/>
  <c r="AH29" i="89" s="1"/>
  <c r="Z23" i="89"/>
  <c r="Z34" i="37"/>
  <c r="R23" i="89"/>
  <c r="R34" i="37"/>
  <c r="R29" i="89" s="1"/>
  <c r="J23" i="89"/>
  <c r="J34" i="37"/>
  <c r="L40" i="35"/>
  <c r="E34" i="35"/>
  <c r="E34" i="87" s="1"/>
  <c r="G34" i="35"/>
  <c r="G34" i="87" s="1"/>
  <c r="G31" i="87"/>
  <c r="J28" i="87"/>
  <c r="J34" i="35"/>
  <c r="J34" i="87" s="1"/>
  <c r="L26" i="87"/>
  <c r="M26" i="36"/>
  <c r="M26" i="88" s="1"/>
  <c r="L25" i="35"/>
  <c r="L25" i="87" s="1"/>
  <c r="H46" i="86"/>
  <c r="G46" i="76"/>
  <c r="M38" i="86"/>
  <c r="M37" i="76"/>
  <c r="M37" i="86" s="1"/>
  <c r="E34" i="76"/>
  <c r="E34" i="86" s="1"/>
  <c r="E31" i="86"/>
  <c r="M32" i="84"/>
  <c r="M31" i="32"/>
  <c r="K31" i="84"/>
  <c r="M19" i="84"/>
  <c r="K19" i="84"/>
  <c r="H28" i="82"/>
  <c r="H34" i="30"/>
  <c r="H34" i="82" s="1"/>
  <c r="F46" i="35"/>
  <c r="F43" i="87"/>
  <c r="L28" i="35"/>
  <c r="J48" i="86"/>
  <c r="L41" i="31"/>
  <c r="L41" i="83" s="1"/>
  <c r="I41" i="83"/>
  <c r="J22" i="31"/>
  <c r="J22" i="83" s="1"/>
  <c r="J19" i="83"/>
  <c r="O48" i="37"/>
  <c r="AL35" i="89"/>
  <c r="AD35" i="89"/>
  <c r="N35" i="89"/>
  <c r="D34" i="35"/>
  <c r="D48" i="35" s="1"/>
  <c r="F46" i="76"/>
  <c r="M46" i="76" s="1"/>
  <c r="L34" i="76"/>
  <c r="L34" i="86" s="1"/>
  <c r="L31" i="86"/>
  <c r="D34" i="76"/>
  <c r="D31" i="86"/>
  <c r="L34" i="84"/>
  <c r="L52" i="36"/>
  <c r="L52" i="88" s="1"/>
  <c r="G34" i="32"/>
  <c r="G34" i="84" s="1"/>
  <c r="G28" i="84"/>
  <c r="I22" i="32"/>
  <c r="I22" i="84" s="1"/>
  <c r="I13" i="84"/>
  <c r="M38" i="82"/>
  <c r="M38" i="32"/>
  <c r="M38" i="84" s="1"/>
  <c r="I34" i="35"/>
  <c r="I34" i="87" s="1"/>
  <c r="I31" i="87"/>
  <c r="F43" i="89"/>
  <c r="V35" i="89"/>
  <c r="AC43" i="89"/>
  <c r="M45" i="36"/>
  <c r="M45" i="88" s="1"/>
  <c r="F48" i="36"/>
  <c r="F46" i="88"/>
  <c r="L31" i="35"/>
  <c r="L31" i="87" s="1"/>
  <c r="F43" i="86"/>
  <c r="E48" i="76"/>
  <c r="E46" i="86"/>
  <c r="AM48" i="37"/>
  <c r="D25" i="82"/>
  <c r="M25" i="30"/>
  <c r="M25" i="82" s="1"/>
  <c r="AD43" i="89"/>
  <c r="E43" i="89"/>
  <c r="W41" i="89"/>
  <c r="AR43" i="89"/>
  <c r="D43" i="89"/>
  <c r="AL41" i="89"/>
  <c r="AD41" i="89"/>
  <c r="V41" i="89"/>
  <c r="N41" i="89"/>
  <c r="F41" i="89"/>
  <c r="AM32" i="89"/>
  <c r="AE32" i="89"/>
  <c r="W32" i="89"/>
  <c r="O32" i="89"/>
  <c r="G32" i="89"/>
  <c r="M44" i="36"/>
  <c r="M44" i="88" s="1"/>
  <c r="E46" i="36"/>
  <c r="E43" i="88"/>
  <c r="H40" i="88"/>
  <c r="H46" i="36"/>
  <c r="M31" i="36"/>
  <c r="M31" i="88" s="1"/>
  <c r="K31" i="88"/>
  <c r="K34" i="36"/>
  <c r="L46" i="35"/>
  <c r="I46" i="35"/>
  <c r="M43" i="76"/>
  <c r="M43" i="86" s="1"/>
  <c r="I34" i="76"/>
  <c r="M46" i="84"/>
  <c r="M44" i="32"/>
  <c r="M44" i="84" s="1"/>
  <c r="K48" i="36"/>
  <c r="K46" i="88"/>
  <c r="E46" i="35"/>
  <c r="E43" i="87"/>
  <c r="L43" i="35"/>
  <c r="H34" i="35"/>
  <c r="H34" i="87" s="1"/>
  <c r="H31" i="87"/>
  <c r="F16" i="82"/>
  <c r="M16" i="30"/>
  <c r="M16" i="82" s="1"/>
  <c r="F22" i="30"/>
  <c r="N43" i="89"/>
  <c r="F35" i="89"/>
  <c r="AK43" i="89"/>
  <c r="M43" i="89"/>
  <c r="AE41" i="89"/>
  <c r="G41" i="89"/>
  <c r="AC41" i="89"/>
  <c r="M41" i="89"/>
  <c r="E41" i="89"/>
  <c r="D46" i="36"/>
  <c r="D43" i="88"/>
  <c r="J31" i="88"/>
  <c r="J34" i="36"/>
  <c r="J34" i="88" s="1"/>
  <c r="K46" i="35"/>
  <c r="K34" i="35"/>
  <c r="K34" i="87" s="1"/>
  <c r="L48" i="76"/>
  <c r="M28" i="76"/>
  <c r="M28" i="86" s="1"/>
  <c r="AQ22" i="33"/>
  <c r="AQ22" i="85" s="1"/>
  <c r="AQ16" i="85"/>
  <c r="AI22" i="33"/>
  <c r="AI22" i="85" s="1"/>
  <c r="AI16" i="85"/>
  <c r="AA22" i="33"/>
  <c r="AA22" i="85" s="1"/>
  <c r="AA16" i="85"/>
  <c r="S22" i="33"/>
  <c r="S22" i="85" s="1"/>
  <c r="S16" i="85"/>
  <c r="K22" i="33"/>
  <c r="K22" i="85" s="1"/>
  <c r="K16" i="85"/>
  <c r="AR22" i="33"/>
  <c r="AR22" i="85" s="1"/>
  <c r="AR13" i="85"/>
  <c r="AJ22" i="33"/>
  <c r="AJ22" i="85" s="1"/>
  <c r="AJ13" i="85"/>
  <c r="AB22" i="33"/>
  <c r="AB22" i="85" s="1"/>
  <c r="AB13" i="85"/>
  <c r="T22" i="33"/>
  <c r="T22" i="85" s="1"/>
  <c r="T13" i="85"/>
  <c r="L22" i="33"/>
  <c r="L22" i="85" s="1"/>
  <c r="L13" i="85"/>
  <c r="D22" i="33"/>
  <c r="D22" i="85" s="1"/>
  <c r="D13" i="85"/>
  <c r="K47" i="84"/>
  <c r="E34" i="32"/>
  <c r="E34" i="84" s="1"/>
  <c r="E25" i="84"/>
  <c r="F50" i="31"/>
  <c r="F50" i="83" s="1"/>
  <c r="E16" i="83"/>
  <c r="L16" i="31"/>
  <c r="L16" i="83" s="1"/>
  <c r="AM34" i="33"/>
  <c r="AM34" i="85" s="1"/>
  <c r="AM28" i="85"/>
  <c r="AE34" i="33"/>
  <c r="AE34" i="85" s="1"/>
  <c r="AE28" i="85"/>
  <c r="W34" i="33"/>
  <c r="W34" i="85" s="1"/>
  <c r="W28" i="85"/>
  <c r="O34" i="33"/>
  <c r="O34" i="85" s="1"/>
  <c r="O28" i="85"/>
  <c r="G34" i="33"/>
  <c r="G34" i="85" s="1"/>
  <c r="G28" i="85"/>
  <c r="AN34" i="33"/>
  <c r="AN34" i="85" s="1"/>
  <c r="AN25" i="85"/>
  <c r="AF34" i="33"/>
  <c r="AF34" i="85" s="1"/>
  <c r="AF25" i="85"/>
  <c r="X34" i="33"/>
  <c r="X34" i="85" s="1"/>
  <c r="X25" i="85"/>
  <c r="P34" i="33"/>
  <c r="P34" i="85" s="1"/>
  <c r="P25" i="85"/>
  <c r="H34" i="33"/>
  <c r="H34" i="85" s="1"/>
  <c r="H25" i="85"/>
  <c r="E44" i="84"/>
  <c r="E50" i="32"/>
  <c r="E50" i="84" s="1"/>
  <c r="M36" i="32"/>
  <c r="M36" i="84" s="1"/>
  <c r="M17" i="32"/>
  <c r="K50" i="31"/>
  <c r="K50" i="83" s="1"/>
  <c r="K47" i="83"/>
  <c r="L44" i="31"/>
  <c r="L44" i="83" s="1"/>
  <c r="E34" i="83"/>
  <c r="L31" i="82"/>
  <c r="L34" i="30"/>
  <c r="L34" i="82" s="1"/>
  <c r="D31" i="82"/>
  <c r="D34" i="30"/>
  <c r="M31" i="30"/>
  <c r="M31" i="82" s="1"/>
  <c r="J22" i="30"/>
  <c r="J22" i="82" s="1"/>
  <c r="J19" i="82"/>
  <c r="E19" i="84"/>
  <c r="K44" i="32"/>
  <c r="K44" i="84" s="1"/>
  <c r="I31" i="84"/>
  <c r="I34" i="32"/>
  <c r="I34" i="84" s="1"/>
  <c r="M29" i="84"/>
  <c r="M28" i="32"/>
  <c r="M28" i="84" s="1"/>
  <c r="K47" i="82"/>
  <c r="K50" i="30"/>
  <c r="K50" i="82" s="1"/>
  <c r="M44" i="30"/>
  <c r="M44" i="82" s="1"/>
  <c r="M28" i="30"/>
  <c r="M28" i="82" s="1"/>
  <c r="G47" i="84"/>
  <c r="G50" i="32"/>
  <c r="G50" i="84" s="1"/>
  <c r="K28" i="32"/>
  <c r="K28" i="84" s="1"/>
  <c r="L31" i="31"/>
  <c r="L31" i="83" s="1"/>
  <c r="H22" i="31"/>
  <c r="H22" i="83" s="1"/>
  <c r="L46" i="86"/>
  <c r="D46" i="86"/>
  <c r="D48" i="76"/>
  <c r="M41" i="32"/>
  <c r="M41" i="84" s="1"/>
  <c r="M42" i="84"/>
  <c r="M27" i="32"/>
  <c r="D50" i="83"/>
  <c r="L28" i="31"/>
  <c r="L28" i="83" s="1"/>
  <c r="L19" i="31"/>
  <c r="L19" i="83" s="1"/>
  <c r="M48" i="84"/>
  <c r="M47" i="32"/>
  <c r="M13" i="32"/>
  <c r="M13" i="84" s="1"/>
  <c r="M14" i="84"/>
  <c r="K13" i="32"/>
  <c r="K13" i="84" s="1"/>
  <c r="I50" i="31"/>
  <c r="I50" i="83" s="1"/>
  <c r="K34" i="31"/>
  <c r="K34" i="83" s="1"/>
  <c r="M19" i="30"/>
  <c r="M19" i="82" s="1"/>
  <c r="D34" i="32"/>
  <c r="D34" i="84" s="1"/>
  <c r="L47" i="31"/>
  <c r="L47" i="83" s="1"/>
  <c r="F34" i="31"/>
  <c r="F34" i="83" s="1"/>
  <c r="E22" i="31"/>
  <c r="D50" i="30"/>
  <c r="D50" i="35" l="1"/>
  <c r="D50" i="87" s="1"/>
  <c r="D48" i="87"/>
  <c r="M46" i="86"/>
  <c r="AR50" i="37"/>
  <c r="AR45" i="89" s="1"/>
  <c r="K48" i="76"/>
  <c r="K46" i="86"/>
  <c r="M50" i="32"/>
  <c r="M50" i="84" s="1"/>
  <c r="M47" i="84"/>
  <c r="AM50" i="37"/>
  <c r="AM45" i="89" s="1"/>
  <c r="AM43" i="89"/>
  <c r="J50" i="76"/>
  <c r="J50" i="86" s="1"/>
  <c r="J48" i="37"/>
  <c r="J29" i="89"/>
  <c r="AP29" i="89"/>
  <c r="AP48" i="37"/>
  <c r="S50" i="37"/>
  <c r="S45" i="89" s="1"/>
  <c r="H50" i="37"/>
  <c r="H45" i="89" s="1"/>
  <c r="H43" i="89"/>
  <c r="H46" i="88"/>
  <c r="H48" i="36"/>
  <c r="O50" i="37"/>
  <c r="O45" i="89" s="1"/>
  <c r="O43" i="89"/>
  <c r="L34" i="31"/>
  <c r="L34" i="83" s="1"/>
  <c r="L43" i="87"/>
  <c r="M43" i="36"/>
  <c r="M43" i="88" s="1"/>
  <c r="I34" i="86"/>
  <c r="I48" i="76"/>
  <c r="D50" i="37"/>
  <c r="D45" i="89" s="1"/>
  <c r="K34" i="32"/>
  <c r="K34" i="84" s="1"/>
  <c r="G48" i="76"/>
  <c r="G46" i="86"/>
  <c r="I29" i="89"/>
  <c r="I48" i="37"/>
  <c r="L37" i="87"/>
  <c r="M37" i="36"/>
  <c r="M37" i="88" s="1"/>
  <c r="L50" i="37"/>
  <c r="L45" i="89" s="1"/>
  <c r="L43" i="89"/>
  <c r="AF50" i="37"/>
  <c r="AF45" i="89" s="1"/>
  <c r="P50" i="37"/>
  <c r="P45" i="89" s="1"/>
  <c r="P43" i="89"/>
  <c r="D50" i="76"/>
  <c r="D50" i="86" s="1"/>
  <c r="D48" i="86"/>
  <c r="AB50" i="37"/>
  <c r="AB45" i="89" s="1"/>
  <c r="AB43" i="89"/>
  <c r="D48" i="36"/>
  <c r="D46" i="88"/>
  <c r="E50" i="76"/>
  <c r="E50" i="86" s="1"/>
  <c r="E48" i="86"/>
  <c r="F48" i="35"/>
  <c r="F46" i="87"/>
  <c r="Q29" i="89"/>
  <c r="Q48" i="37"/>
  <c r="H50" i="76"/>
  <c r="H50" i="86" s="1"/>
  <c r="K50" i="37"/>
  <c r="K45" i="89" s="1"/>
  <c r="K43" i="89"/>
  <c r="E48" i="35"/>
  <c r="E46" i="87"/>
  <c r="I46" i="87"/>
  <c r="I48" i="35"/>
  <c r="E48" i="36"/>
  <c r="E46" i="88"/>
  <c r="F48" i="76"/>
  <c r="F46" i="86"/>
  <c r="M31" i="84"/>
  <c r="Z29" i="89"/>
  <c r="Z48" i="37"/>
  <c r="Y29" i="89"/>
  <c r="Y48" i="37"/>
  <c r="G48" i="35"/>
  <c r="G46" i="87"/>
  <c r="T50" i="37"/>
  <c r="T45" i="89" s="1"/>
  <c r="T43" i="89"/>
  <c r="AN50" i="37"/>
  <c r="AN45" i="89" s="1"/>
  <c r="AN43" i="89"/>
  <c r="L28" i="87"/>
  <c r="M28" i="36"/>
  <c r="M28" i="88" s="1"/>
  <c r="K50" i="32"/>
  <c r="K50" i="84" s="1"/>
  <c r="L50" i="76"/>
  <c r="L50" i="86" s="1"/>
  <c r="L48" i="86"/>
  <c r="F22" i="82"/>
  <c r="M22" i="30"/>
  <c r="M22" i="82" s="1"/>
  <c r="L46" i="87"/>
  <c r="G50" i="37"/>
  <c r="G45" i="89" s="1"/>
  <c r="D34" i="87"/>
  <c r="L34" i="35"/>
  <c r="L34" i="87" s="1"/>
  <c r="M40" i="36"/>
  <c r="M40" i="88" s="1"/>
  <c r="L40" i="87"/>
  <c r="AG48" i="37"/>
  <c r="AG29" i="89"/>
  <c r="J46" i="87"/>
  <c r="J48" i="35"/>
  <c r="AE50" i="37"/>
  <c r="AE45" i="89" s="1"/>
  <c r="X50" i="37"/>
  <c r="X45" i="89" s="1"/>
  <c r="AI50" i="37"/>
  <c r="AI45" i="89" s="1"/>
  <c r="AI43" i="89"/>
  <c r="I52" i="36"/>
  <c r="I52" i="88" s="1"/>
  <c r="I48" i="88"/>
  <c r="E22" i="83"/>
  <c r="L22" i="31"/>
  <c r="L22" i="83" s="1"/>
  <c r="M34" i="30"/>
  <c r="M34" i="82" s="1"/>
  <c r="D34" i="82"/>
  <c r="K48" i="88"/>
  <c r="K34" i="88"/>
  <c r="J48" i="36"/>
  <c r="M25" i="36"/>
  <c r="M25" i="88" s="1"/>
  <c r="AO29" i="89"/>
  <c r="AO48" i="37"/>
  <c r="AL50" i="37"/>
  <c r="AL45" i="89" s="1"/>
  <c r="AL43" i="89"/>
  <c r="AJ50" i="37"/>
  <c r="AJ45" i="89" s="1"/>
  <c r="AJ43" i="89"/>
  <c r="AQ50" i="37"/>
  <c r="AQ45" i="89" s="1"/>
  <c r="R48" i="37"/>
  <c r="D34" i="86"/>
  <c r="M34" i="76"/>
  <c r="M34" i="86" s="1"/>
  <c r="M50" i="30"/>
  <c r="M50" i="82" s="1"/>
  <c r="D50" i="82"/>
  <c r="L50" i="31"/>
  <c r="L50" i="83" s="1"/>
  <c r="M27" i="84"/>
  <c r="M25" i="32"/>
  <c r="M25" i="84" s="1"/>
  <c r="M16" i="32"/>
  <c r="M17" i="84"/>
  <c r="K46" i="87"/>
  <c r="K48" i="35"/>
  <c r="M46" i="36"/>
  <c r="M46" i="88" s="1"/>
  <c r="F52" i="36"/>
  <c r="F52" i="88" s="1"/>
  <c r="F48" i="88"/>
  <c r="K22" i="32"/>
  <c r="K22" i="84" s="1"/>
  <c r="G52" i="36"/>
  <c r="G52" i="88" s="1"/>
  <c r="W50" i="37"/>
  <c r="W45" i="89" s="1"/>
  <c r="H46" i="87"/>
  <c r="H48" i="35"/>
  <c r="AA50" i="37"/>
  <c r="AA45" i="89" s="1"/>
  <c r="AH48" i="37"/>
  <c r="AO50" i="37" l="1"/>
  <c r="AO45" i="89" s="1"/>
  <c r="AO43" i="89"/>
  <c r="AP50" i="37"/>
  <c r="AP45" i="89" s="1"/>
  <c r="AP43" i="89"/>
  <c r="F50" i="76"/>
  <c r="F50" i="86" s="1"/>
  <c r="F48" i="86"/>
  <c r="G48" i="86"/>
  <c r="G50" i="76"/>
  <c r="G50" i="86" s="1"/>
  <c r="R50" i="37"/>
  <c r="R45" i="89" s="1"/>
  <c r="R43" i="89"/>
  <c r="J48" i="87"/>
  <c r="J50" i="35"/>
  <c r="J50" i="87" s="1"/>
  <c r="J52" i="36"/>
  <c r="J52" i="88" s="1"/>
  <c r="J48" i="88"/>
  <c r="E52" i="36"/>
  <c r="E52" i="88" s="1"/>
  <c r="E48" i="88"/>
  <c r="Q50" i="37"/>
  <c r="Q45" i="89" s="1"/>
  <c r="Q43" i="89"/>
  <c r="H48" i="88"/>
  <c r="H52" i="36"/>
  <c r="H52" i="88" s="1"/>
  <c r="J50" i="37"/>
  <c r="J45" i="89" s="1"/>
  <c r="J43" i="89"/>
  <c r="M34" i="36"/>
  <c r="M34" i="88" s="1"/>
  <c r="L48" i="35"/>
  <c r="Z50" i="37"/>
  <c r="Z45" i="89" s="1"/>
  <c r="Z43" i="89"/>
  <c r="I48" i="87"/>
  <c r="I50" i="35"/>
  <c r="I50" i="87" s="1"/>
  <c r="I50" i="76"/>
  <c r="I50" i="86" s="1"/>
  <c r="I48" i="86"/>
  <c r="M16" i="84"/>
  <c r="M22" i="32"/>
  <c r="M22" i="84" s="1"/>
  <c r="Y50" i="37"/>
  <c r="Y45" i="89" s="1"/>
  <c r="Y43" i="89"/>
  <c r="D52" i="36"/>
  <c r="D52" i="88" s="1"/>
  <c r="D48" i="88"/>
  <c r="AH50" i="37"/>
  <c r="AH45" i="89" s="1"/>
  <c r="AH43" i="89"/>
  <c r="AG50" i="37"/>
  <c r="AG45" i="89" s="1"/>
  <c r="AG43" i="89"/>
  <c r="M48" i="76"/>
  <c r="G48" i="87"/>
  <c r="G50" i="35"/>
  <c r="G50" i="87" s="1"/>
  <c r="F48" i="87"/>
  <c r="F50" i="35"/>
  <c r="F50" i="87" s="1"/>
  <c r="I43" i="89"/>
  <c r="I50" i="37"/>
  <c r="I45" i="89" s="1"/>
  <c r="K50" i="76"/>
  <c r="K50" i="86" s="1"/>
  <c r="K48" i="86"/>
  <c r="H48" i="87"/>
  <c r="H50" i="35"/>
  <c r="H50" i="87" s="1"/>
  <c r="K50" i="35"/>
  <c r="K50" i="87" s="1"/>
  <c r="K48" i="87"/>
  <c r="K52" i="36"/>
  <c r="K52" i="88" s="1"/>
  <c r="M34" i="32"/>
  <c r="M34" i="84" s="1"/>
  <c r="E50" i="35"/>
  <c r="E50" i="87" s="1"/>
  <c r="E48" i="87"/>
  <c r="L50" i="35" l="1"/>
  <c r="L50" i="87" s="1"/>
  <c r="L48" i="87"/>
  <c r="M48" i="36"/>
  <c r="M50" i="76"/>
  <c r="M50" i="86" s="1"/>
  <c r="M48" i="86"/>
  <c r="M52" i="36" l="1"/>
  <c r="M52" i="88" s="1"/>
  <c r="M48" i="88"/>
</calcChain>
</file>

<file path=xl/sharedStrings.xml><?xml version="1.0" encoding="utf-8"?>
<sst xmlns="http://schemas.openxmlformats.org/spreadsheetml/2006/main" count="1655" uniqueCount="620">
  <si>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</si>
  <si>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</si>
  <si>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</si>
  <si>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</si>
  <si>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</si>
  <si>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</si>
  <si>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</si>
  <si>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</si>
  <si>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</si>
  <si>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</si>
  <si>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</si>
  <si>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</si>
  <si>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</si>
  <si>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</si>
  <si>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</si>
  <si>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</si>
  <si>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</si>
  <si>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</si>
  <si>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</si>
  <si>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</si>
  <si>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</si>
  <si>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</si>
  <si>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</si>
  <si>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</si>
  <si>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</si>
  <si>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</si>
  <si>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</si>
  <si>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</si>
  <si>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</si>
  <si>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</si>
  <si>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</si>
  <si>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</si>
  <si>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</si>
  <si>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</si>
  <si>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</si>
  <si>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</si>
  <si>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</si>
  <si>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</si>
  <si>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</si>
  <si>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</si>
  <si>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</si>
  <si>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</si>
  <si>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</si>
  <si>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</si>
  <si>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</si>
  <si>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</si>
  <si>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</si>
  <si>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</si>
  <si>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</si>
  <si>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</si>
  <si>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</si>
  <si>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</si>
  <si>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</si>
  <si>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</si>
  <si>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</si>
  <si>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</si>
  <si>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</si>
  <si>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</si>
  <si>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</si>
  <si>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</si>
  <si>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</si>
  <si>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</si>
  <si>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</si>
  <si>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</si>
  <si>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</si>
  <si>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</si>
  <si>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</si>
  <si>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</si>
  <si>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</si>
  <si>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</si>
  <si>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</si>
  <si>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</si>
  <si>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</si>
  <si>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</si>
  <si>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</si>
  <si>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</si>
  <si>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</si>
  <si>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</si>
  <si>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</si>
  <si>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</si>
  <si>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</si>
  <si>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</si>
  <si>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</si>
  <si>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</si>
  <si>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</si>
  <si>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</si>
  <si>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</si>
  <si>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</si>
  <si>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</si>
  <si>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</si>
  <si>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</si>
  <si>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</si>
  <si>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</si>
  <si>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</si>
  <si>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</si>
  <si>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</si>
  <si>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</si>
  <si>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</si>
  <si>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</si>
  <si>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</si>
  <si>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</si>
  <si>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</si>
  <si>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</si>
  <si>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</si>
  <si>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</si>
  <si>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</si>
  <si>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</si>
  <si>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</si>
  <si>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</si>
  <si>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</si>
  <si>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</si>
  <si>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</si>
  <si>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</si>
  <si>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</si>
  <si>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</si>
  <si>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</si>
  <si>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</si>
  <si>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</si>
  <si>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</si>
  <si>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</si>
  <si>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</si>
  <si>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</si>
  <si>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</si>
  <si>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</si>
  <si>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</si>
  <si>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</si>
  <si>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</si>
  <si>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</si>
  <si>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</si>
  <si>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</si>
  <si>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</si>
  <si>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</si>
  <si>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</si>
  <si>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</si>
  <si>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</si>
  <si>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</si>
  <si>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</si>
  <si>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</si>
  <si>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</si>
  <si>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</si>
  <si>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</si>
  <si>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</si>
  <si>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</si>
  <si>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</si>
  <si>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</si>
  <si>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</si>
  <si>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</si>
  <si>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</si>
  <si>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</si>
  <si>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</si>
  <si>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</si>
  <si>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</si>
  <si>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</si>
  <si>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</si>
  <si>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</si>
  <si>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</si>
  <si>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</si>
  <si>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</si>
  <si>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</si>
  <si>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</si>
  <si>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</si>
  <si>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</si>
  <si>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</si>
  <si>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</si>
  <si>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</si>
  <si>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</si>
  <si>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</si>
  <si>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</si>
  <si>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</si>
  <si>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</si>
  <si>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</si>
  <si>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</si>
  <si>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</si>
  <si>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</si>
  <si>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</si>
  <si>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</si>
  <si>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</si>
  <si>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</si>
  <si>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</si>
  <si>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</si>
  <si>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</si>
  <si>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</si>
  <si>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</si>
  <si>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</si>
  <si>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</si>
  <si>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</si>
  <si>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</si>
  <si>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</si>
  <si>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</si>
  <si>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</si>
  <si>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</si>
  <si>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</si>
  <si>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</si>
  <si>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</si>
  <si>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</si>
  <si>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</si>
  <si>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</si>
  <si>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</si>
  <si>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</si>
  <si>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</si>
  <si>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</si>
  <si>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</si>
  <si>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</si>
  <si>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</si>
  <si>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</si>
  <si>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</si>
  <si>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</si>
  <si>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</si>
  <si>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</si>
  <si>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</si>
  <si>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</si>
  <si>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</si>
  <si>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</si>
  <si>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</si>
  <si>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</si>
  <si>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</si>
  <si>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</si>
  <si>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</si>
  <si>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</si>
  <si>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</si>
  <si>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</si>
  <si>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</si>
  <si>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</si>
  <si>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</si>
  <si>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</si>
  <si>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</si>
  <si>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</si>
  <si>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</si>
  <si>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</si>
  <si>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</si>
  <si>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</si>
  <si>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</si>
  <si>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</si>
  <si>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</si>
  <si>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</si>
  <si>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</si>
  <si>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</si>
  <si>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</si>
  <si>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</si>
  <si>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</si>
  <si>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</si>
  <si>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</si>
  <si>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</si>
  <si>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</si>
  <si>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</si>
  <si>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</si>
  <si>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</si>
  <si>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</si>
  <si>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</si>
  <si>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</si>
  <si>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</si>
  <si>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</si>
  <si>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</si>
  <si>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</si>
  <si>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</si>
  <si>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</si>
  <si>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</si>
  <si>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</si>
  <si>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</si>
  <si>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</si>
  <si>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</si>
  <si>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</si>
  <si>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</si>
  <si>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</si>
  <si>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</si>
  <si>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</si>
  <si>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</si>
  <si>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</si>
  <si>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</si>
  <si>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</si>
  <si>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</si>
  <si>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</si>
  <si>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</si>
  <si>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</si>
  <si>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</si>
  <si>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</si>
  <si>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</si>
  <si>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</si>
  <si>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</si>
  <si>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</si>
  <si>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</si>
  <si>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</si>
  <si>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</si>
  <si>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</si>
  <si>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</si>
  <si>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(декабрь 2008)</t>
  </si>
  <si>
    <t>Структура оборота валют по кассовым сделкам и форвардным контрактам в декабре 2008года (млн.долл. США)</t>
  </si>
  <si>
    <t>Turnover in nominal or notional principal amounts in December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</si>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</sst>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5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288</v>
      </c>
      <c r="C4" s="459" t="s">
        <v>289</v>
      </c>
      <c r="D4" s="459" t="s">
        <v>290</v>
      </c>
    </row>
    <row r="5" spans="1:4">
      <c r="A5">
        <v>2</v>
      </c>
      <c r="B5" s="458" t="s">
        <v>291</v>
      </c>
      <c r="C5" s="459" t="s">
        <v>292</v>
      </c>
      <c r="D5" s="459" t="s">
        <v>290</v>
      </c>
    </row>
    <row r="6" spans="1:4">
      <c r="A6">
        <v>3</v>
      </c>
      <c r="B6" s="458" t="s">
        <v>293</v>
      </c>
      <c r="C6" s="459" t="s">
        <v>294</v>
      </c>
      <c r="D6" s="459" t="s">
        <v>295</v>
      </c>
    </row>
    <row r="7" spans="1:4">
      <c r="A7">
        <v>4</v>
      </c>
      <c r="B7" s="458" t="s">
        <v>296</v>
      </c>
      <c r="C7" s="459" t="s">
        <v>297</v>
      </c>
      <c r="D7" s="459" t="s">
        <v>298</v>
      </c>
    </row>
    <row r="8" spans="1:4">
      <c r="A8">
        <v>5</v>
      </c>
      <c r="B8" s="458" t="s">
        <v>299</v>
      </c>
      <c r="C8" s="459" t="s">
        <v>300</v>
      </c>
      <c r="D8" s="459" t="s">
        <v>290</v>
      </c>
    </row>
    <row r="9" spans="1:4">
      <c r="A9">
        <v>6</v>
      </c>
      <c r="B9" s="458" t="s">
        <v>301</v>
      </c>
      <c r="C9" s="459" t="s">
        <v>302</v>
      </c>
      <c r="D9" s="459" t="s">
        <v>303</v>
      </c>
    </row>
    <row r="10" spans="1:4">
      <c r="A10">
        <v>7</v>
      </c>
      <c r="B10" s="458" t="s">
        <v>304</v>
      </c>
      <c r="C10" s="459" t="s">
        <v>305</v>
      </c>
      <c r="D10" s="459" t="s">
        <v>290</v>
      </c>
    </row>
    <row r="11" spans="1:4">
      <c r="A11">
        <v>8</v>
      </c>
      <c r="B11" s="458" t="s">
        <v>306</v>
      </c>
      <c r="C11" s="459" t="s">
        <v>307</v>
      </c>
      <c r="D11" s="459" t="s">
        <v>298</v>
      </c>
    </row>
    <row r="12" spans="1:4">
      <c r="A12">
        <v>9</v>
      </c>
      <c r="B12" s="458" t="s">
        <v>308</v>
      </c>
      <c r="C12" s="459" t="s">
        <v>309</v>
      </c>
      <c r="D12" s="459" t="s">
        <v>310</v>
      </c>
    </row>
    <row r="13" spans="1:4">
      <c r="A13">
        <v>10</v>
      </c>
      <c r="B13" s="458" t="s">
        <v>311</v>
      </c>
      <c r="C13" s="459" t="s">
        <v>312</v>
      </c>
      <c r="D13" s="459" t="s">
        <v>313</v>
      </c>
    </row>
    <row r="14" spans="1:4">
      <c r="A14">
        <v>11</v>
      </c>
      <c r="B14" s="458" t="s">
        <v>314</v>
      </c>
      <c r="C14" s="459" t="s">
        <v>315</v>
      </c>
      <c r="D14" s="459" t="s">
        <v>298</v>
      </c>
    </row>
    <row r="15" spans="1:4">
      <c r="A15">
        <v>12</v>
      </c>
      <c r="B15" s="458" t="s">
        <v>316</v>
      </c>
      <c r="C15" s="459" t="s">
        <v>317</v>
      </c>
      <c r="D15" s="459" t="s">
        <v>290</v>
      </c>
    </row>
    <row r="16" spans="1:4">
      <c r="A16">
        <v>13</v>
      </c>
      <c r="B16" s="458" t="s">
        <v>318</v>
      </c>
      <c r="C16" s="459" t="s">
        <v>319</v>
      </c>
      <c r="D16" s="459" t="s">
        <v>313</v>
      </c>
    </row>
    <row r="17" spans="1:4">
      <c r="A17">
        <v>14</v>
      </c>
      <c r="B17" s="458" t="s">
        <v>320</v>
      </c>
      <c r="C17" s="459" t="s">
        <v>321</v>
      </c>
      <c r="D17" s="459" t="s">
        <v>322</v>
      </c>
    </row>
    <row r="18" spans="1:4">
      <c r="A18">
        <v>15</v>
      </c>
      <c r="B18" s="458" t="s">
        <v>323</v>
      </c>
      <c r="C18" s="459" t="s">
        <v>324</v>
      </c>
      <c r="D18" s="459" t="s">
        <v>298</v>
      </c>
    </row>
    <row r="19" spans="1:4">
      <c r="A19">
        <v>16</v>
      </c>
      <c r="B19" s="458" t="s">
        <v>325</v>
      </c>
      <c r="C19" s="459" t="s">
        <v>326</v>
      </c>
      <c r="D19" s="459" t="s">
        <v>298</v>
      </c>
    </row>
    <row r="20" spans="1:4">
      <c r="A20">
        <v>17</v>
      </c>
      <c r="B20" s="458" t="s">
        <v>327</v>
      </c>
      <c r="C20" s="459" t="s">
        <v>328</v>
      </c>
      <c r="D20" s="459" t="s">
        <v>303</v>
      </c>
    </row>
    <row r="21" spans="1:4">
      <c r="A21">
        <v>18</v>
      </c>
      <c r="B21" s="458" t="s">
        <v>329</v>
      </c>
      <c r="C21" s="459" t="s">
        <v>330</v>
      </c>
      <c r="D21" s="459" t="s">
        <v>290</v>
      </c>
    </row>
    <row r="22" spans="1:4">
      <c r="A22">
        <v>19</v>
      </c>
      <c r="B22" s="458" t="s">
        <v>331</v>
      </c>
      <c r="C22" s="459" t="s">
        <v>332</v>
      </c>
      <c r="D22" s="459" t="s">
        <v>295</v>
      </c>
    </row>
    <row r="23" spans="1:4">
      <c r="A23">
        <v>20</v>
      </c>
      <c r="B23" s="458" t="s">
        <v>333</v>
      </c>
      <c r="C23" s="459" t="s">
        <v>334</v>
      </c>
      <c r="D23" s="459" t="s">
        <v>322</v>
      </c>
    </row>
    <row r="24" spans="1:4">
      <c r="A24">
        <v>21</v>
      </c>
      <c r="B24" s="458" t="s">
        <v>335</v>
      </c>
      <c r="C24" s="459" t="s">
        <v>336</v>
      </c>
      <c r="D24" s="459" t="s">
        <v>298</v>
      </c>
    </row>
    <row r="25" spans="1:4">
      <c r="A25">
        <v>22</v>
      </c>
      <c r="B25" s="458" t="s">
        <v>337</v>
      </c>
      <c r="C25" s="459" t="s">
        <v>338</v>
      </c>
      <c r="D25" s="459" t="s">
        <v>322</v>
      </c>
    </row>
    <row r="26" spans="1:4">
      <c r="A26">
        <v>23</v>
      </c>
      <c r="B26" s="458" t="s">
        <v>339</v>
      </c>
      <c r="C26" s="459" t="s">
        <v>340</v>
      </c>
      <c r="D26" s="459" t="s">
        <v>341</v>
      </c>
    </row>
    <row r="27" spans="1:4">
      <c r="A27">
        <v>24</v>
      </c>
      <c r="B27" s="458" t="s">
        <v>342</v>
      </c>
      <c r="C27" s="459" t="s">
        <v>343</v>
      </c>
      <c r="D27" s="459" t="s">
        <v>290</v>
      </c>
    </row>
    <row r="28" spans="1:4">
      <c r="A28">
        <v>25</v>
      </c>
      <c r="B28" s="458" t="s">
        <v>344</v>
      </c>
      <c r="C28" s="459" t="s">
        <v>345</v>
      </c>
      <c r="D28" s="459" t="s">
        <v>290</v>
      </c>
    </row>
    <row r="29" spans="1:4">
      <c r="A29">
        <v>26</v>
      </c>
      <c r="B29" s="458" t="s">
        <v>346</v>
      </c>
      <c r="C29" s="459" t="s">
        <v>347</v>
      </c>
      <c r="D29" s="459" t="s">
        <v>290</v>
      </c>
    </row>
    <row r="30" spans="1:4">
      <c r="A30">
        <v>27</v>
      </c>
      <c r="B30" s="458" t="s">
        <v>348</v>
      </c>
      <c r="C30" s="459" t="s">
        <v>349</v>
      </c>
      <c r="D30" s="459" t="s">
        <v>290</v>
      </c>
    </row>
    <row r="31" spans="1:4">
      <c r="A31">
        <v>28</v>
      </c>
      <c r="B31" s="458" t="s">
        <v>350</v>
      </c>
      <c r="C31" s="459" t="s">
        <v>351</v>
      </c>
      <c r="D31" s="459" t="s">
        <v>290</v>
      </c>
    </row>
    <row r="32" spans="1:4">
      <c r="A32">
        <v>29</v>
      </c>
      <c r="B32" s="458" t="s">
        <v>352</v>
      </c>
      <c r="C32" s="459" t="s">
        <v>353</v>
      </c>
      <c r="D32" s="459" t="s">
        <v>313</v>
      </c>
    </row>
    <row r="33" spans="1:4">
      <c r="A33">
        <v>30</v>
      </c>
      <c r="B33" s="458" t="s">
        <v>354</v>
      </c>
      <c r="C33" s="459" t="s">
        <v>355</v>
      </c>
      <c r="D33" s="459" t="s">
        <v>290</v>
      </c>
    </row>
    <row r="34" spans="1:4">
      <c r="A34">
        <v>31</v>
      </c>
      <c r="B34" s="458" t="s">
        <v>356</v>
      </c>
      <c r="C34" s="459" t="s">
        <v>357</v>
      </c>
      <c r="D34" s="459" t="s">
        <v>290</v>
      </c>
    </row>
    <row r="35" spans="1:4">
      <c r="A35">
        <v>32</v>
      </c>
      <c r="B35" s="458" t="s">
        <v>358</v>
      </c>
      <c r="C35" s="459" t="s">
        <v>359</v>
      </c>
      <c r="D35" s="459" t="s">
        <v>290</v>
      </c>
    </row>
    <row r="36" spans="1:4">
      <c r="A36">
        <v>33</v>
      </c>
      <c r="B36" s="458" t="s">
        <v>360</v>
      </c>
      <c r="C36" s="459" t="s">
        <v>361</v>
      </c>
      <c r="D36" s="459" t="s">
        <v>290</v>
      </c>
    </row>
    <row r="37" spans="1:4">
      <c r="A37">
        <v>34</v>
      </c>
      <c r="B37" s="458" t="s">
        <v>362</v>
      </c>
      <c r="C37" s="459" t="s">
        <v>363</v>
      </c>
      <c r="D37" s="459" t="s">
        <v>303</v>
      </c>
    </row>
    <row r="38" spans="1:4">
      <c r="A38">
        <v>35</v>
      </c>
      <c r="B38" s="458" t="s">
        <v>364</v>
      </c>
      <c r="C38" s="459" t="s">
        <v>365</v>
      </c>
      <c r="D38" s="459" t="s">
        <v>290</v>
      </c>
    </row>
    <row r="39" spans="1:4">
      <c r="A39">
        <v>36</v>
      </c>
      <c r="B39" s="458" t="s">
        <v>366</v>
      </c>
      <c r="C39" s="459" t="s">
        <v>367</v>
      </c>
      <c r="D39" s="459" t="s">
        <v>290</v>
      </c>
    </row>
    <row r="40" spans="1:4">
      <c r="A40">
        <v>37</v>
      </c>
      <c r="B40" s="458" t="s">
        <v>368</v>
      </c>
      <c r="C40" s="459" t="s">
        <v>369</v>
      </c>
      <c r="D40" s="459" t="s">
        <v>290</v>
      </c>
    </row>
    <row r="41" spans="1:4">
      <c r="A41">
        <v>38</v>
      </c>
      <c r="B41" s="458" t="s">
        <v>370</v>
      </c>
      <c r="C41" s="459" t="s">
        <v>371</v>
      </c>
      <c r="D41" s="459" t="s">
        <v>298</v>
      </c>
    </row>
    <row r="42" spans="1:4">
      <c r="A42">
        <v>39</v>
      </c>
      <c r="B42" s="458" t="s">
        <v>372</v>
      </c>
      <c r="C42" s="459" t="s">
        <v>373</v>
      </c>
      <c r="D42" s="459" t="s">
        <v>303</v>
      </c>
    </row>
    <row r="43" spans="1:4">
      <c r="A43">
        <v>40</v>
      </c>
      <c r="B43" s="458" t="s">
        <v>374</v>
      </c>
      <c r="C43" s="459" t="s">
        <v>375</v>
      </c>
      <c r="D43" s="459" t="s">
        <v>290</v>
      </c>
    </row>
    <row r="44" spans="1:4">
      <c r="A44">
        <v>41</v>
      </c>
      <c r="B44" s="458" t="s">
        <v>376</v>
      </c>
      <c r="C44" s="459" t="s">
        <v>377</v>
      </c>
      <c r="D44" s="459" t="s">
        <v>290</v>
      </c>
    </row>
    <row r="45" spans="1:4">
      <c r="A45">
        <v>42</v>
      </c>
      <c r="B45" s="458" t="s">
        <v>378</v>
      </c>
      <c r="C45" s="459" t="s">
        <v>379</v>
      </c>
      <c r="D45" s="459" t="s">
        <v>295</v>
      </c>
    </row>
    <row r="46" spans="1:4">
      <c r="A46">
        <v>43</v>
      </c>
      <c r="B46" s="458" t="s">
        <v>380</v>
      </c>
      <c r="C46" s="459" t="s">
        <v>381</v>
      </c>
      <c r="D46" s="459" t="s">
        <v>310</v>
      </c>
    </row>
    <row r="47" spans="1:4">
      <c r="A47">
        <v>44</v>
      </c>
      <c r="B47" s="458" t="s">
        <v>382</v>
      </c>
      <c r="C47" s="459" t="s">
        <v>383</v>
      </c>
      <c r="D47" s="459" t="s">
        <v>298</v>
      </c>
    </row>
    <row r="48" spans="1:4">
      <c r="A48">
        <v>45</v>
      </c>
      <c r="B48" s="458" t="s">
        <v>384</v>
      </c>
      <c r="C48" s="459" t="s">
        <v>385</v>
      </c>
      <c r="D48" s="459" t="s">
        <v>290</v>
      </c>
    </row>
    <row r="49" spans="1:4">
      <c r="A49">
        <v>46</v>
      </c>
      <c r="B49" s="458" t="s">
        <v>386</v>
      </c>
      <c r="C49" s="459" t="s">
        <v>387</v>
      </c>
      <c r="D49" s="459" t="s">
        <v>290</v>
      </c>
    </row>
    <row r="50" spans="1:4">
      <c r="A50">
        <v>47</v>
      </c>
      <c r="B50" s="458" t="s">
        <v>388</v>
      </c>
      <c r="C50" s="459" t="s">
        <v>389</v>
      </c>
      <c r="D50" s="459" t="s">
        <v>310</v>
      </c>
    </row>
    <row r="51" spans="1:4">
      <c r="A51">
        <v>48</v>
      </c>
      <c r="B51" s="458" t="s">
        <v>390</v>
      </c>
      <c r="C51" s="459" t="s">
        <v>391</v>
      </c>
      <c r="D51" s="459" t="s">
        <v>290</v>
      </c>
    </row>
    <row r="52" spans="1:4">
      <c r="A52">
        <v>49</v>
      </c>
      <c r="B52" s="458" t="s">
        <v>392</v>
      </c>
      <c r="C52" s="459" t="s">
        <v>393</v>
      </c>
      <c r="D52" s="459" t="s">
        <v>290</v>
      </c>
    </row>
    <row r="53" spans="1:4">
      <c r="A53">
        <v>50</v>
      </c>
      <c r="B53" s="458" t="s">
        <v>394</v>
      </c>
      <c r="C53" s="459" t="s">
        <v>395</v>
      </c>
      <c r="D53" s="459" t="s">
        <v>290</v>
      </c>
    </row>
    <row r="54" spans="1:4">
      <c r="A54">
        <v>51</v>
      </c>
      <c r="B54" s="458" t="s">
        <v>396</v>
      </c>
      <c r="C54" s="459" t="s">
        <v>397</v>
      </c>
      <c r="D54" s="459" t="s">
        <v>310</v>
      </c>
    </row>
    <row r="55" spans="1:4">
      <c r="A55">
        <v>52</v>
      </c>
      <c r="B55" s="458" t="s">
        <v>398</v>
      </c>
      <c r="C55" s="459" t="s">
        <v>399</v>
      </c>
      <c r="D55" s="459" t="s">
        <v>290</v>
      </c>
    </row>
    <row r="56" spans="1:4">
      <c r="A56">
        <v>53</v>
      </c>
      <c r="B56" s="458" t="s">
        <v>400</v>
      </c>
      <c r="C56" s="459" t="s">
        <v>401</v>
      </c>
      <c r="D56" s="459" t="s">
        <v>322</v>
      </c>
    </row>
    <row r="57" spans="1:4">
      <c r="A57">
        <v>54</v>
      </c>
      <c r="B57" s="458" t="s">
        <v>402</v>
      </c>
      <c r="C57" s="459" t="s">
        <v>403</v>
      </c>
      <c r="D57" s="459" t="s">
        <v>290</v>
      </c>
    </row>
    <row r="58" spans="1:4">
      <c r="A58">
        <v>55</v>
      </c>
      <c r="B58" s="458" t="s">
        <v>404</v>
      </c>
      <c r="C58" s="459" t="s">
        <v>405</v>
      </c>
      <c r="D58" s="459" t="s">
        <v>303</v>
      </c>
    </row>
    <row r="59" spans="1:4">
      <c r="A59">
        <v>56</v>
      </c>
      <c r="B59" s="458" t="s">
        <v>406</v>
      </c>
      <c r="C59" s="459" t="s">
        <v>407</v>
      </c>
      <c r="D59" s="459" t="s">
        <v>290</v>
      </c>
    </row>
    <row r="60" spans="1:4">
      <c r="A60">
        <v>57</v>
      </c>
      <c r="B60" s="458" t="s">
        <v>408</v>
      </c>
      <c r="C60" s="459" t="s">
        <v>409</v>
      </c>
      <c r="D60" s="459" t="s">
        <v>290</v>
      </c>
    </row>
    <row r="61" spans="1:4">
      <c r="A61">
        <v>58</v>
      </c>
      <c r="B61" s="458" t="s">
        <v>410</v>
      </c>
      <c r="C61" s="459" t="s">
        <v>411</v>
      </c>
      <c r="D61" s="459" t="s">
        <v>290</v>
      </c>
    </row>
    <row r="62" spans="1:4">
      <c r="A62">
        <v>59</v>
      </c>
      <c r="B62" s="458" t="s">
        <v>412</v>
      </c>
      <c r="C62" s="459" t="s">
        <v>413</v>
      </c>
      <c r="D62" s="459" t="s">
        <v>290</v>
      </c>
    </row>
    <row r="63" spans="1:4">
      <c r="A63">
        <v>60</v>
      </c>
      <c r="B63" s="458" t="s">
        <v>414</v>
      </c>
      <c r="C63" s="459" t="s">
        <v>415</v>
      </c>
      <c r="D63" s="459" t="s">
        <v>290</v>
      </c>
    </row>
    <row r="64" spans="1:4">
      <c r="A64">
        <v>61</v>
      </c>
      <c r="B64" s="458" t="s">
        <v>416</v>
      </c>
      <c r="C64" s="459" t="s">
        <v>417</v>
      </c>
      <c r="D64" s="459" t="s">
        <v>290</v>
      </c>
    </row>
    <row r="65" spans="1:4">
      <c r="A65">
        <v>62</v>
      </c>
      <c r="B65" s="458" t="s">
        <v>418</v>
      </c>
      <c r="C65" s="459" t="s">
        <v>419</v>
      </c>
      <c r="D65" s="459" t="s">
        <v>290</v>
      </c>
    </row>
    <row r="66" spans="1:4">
      <c r="A66">
        <v>63</v>
      </c>
      <c r="B66" s="458" t="s">
        <v>420</v>
      </c>
      <c r="C66" s="459" t="s">
        <v>421</v>
      </c>
      <c r="D66" s="459" t="s">
        <v>303</v>
      </c>
    </row>
    <row r="67" spans="1:4">
      <c r="A67">
        <v>64</v>
      </c>
      <c r="B67" s="458" t="s">
        <v>422</v>
      </c>
      <c r="C67" s="459" t="s">
        <v>423</v>
      </c>
      <c r="D67" s="459" t="s">
        <v>322</v>
      </c>
    </row>
    <row r="68" spans="1:4">
      <c r="A68">
        <v>65</v>
      </c>
      <c r="B68" s="458" t="s">
        <v>424</v>
      </c>
      <c r="C68" s="459" t="s">
        <v>425</v>
      </c>
      <c r="D68" s="459" t="s">
        <v>290</v>
      </c>
    </row>
    <row r="69" spans="1:4">
      <c r="A69">
        <v>66</v>
      </c>
      <c r="B69" s="458" t="s">
        <v>426</v>
      </c>
      <c r="C69" s="459" t="s">
        <v>427</v>
      </c>
      <c r="D69" s="459" t="s">
        <v>290</v>
      </c>
    </row>
    <row r="70" spans="1:4">
      <c r="A70">
        <v>67</v>
      </c>
      <c r="B70" s="458" t="s">
        <v>428</v>
      </c>
      <c r="C70" s="459" t="s">
        <v>429</v>
      </c>
      <c r="D70" s="459" t="s">
        <v>290</v>
      </c>
    </row>
    <row r="71" spans="1:4">
      <c r="A71">
        <v>68</v>
      </c>
      <c r="B71" s="458" t="s">
        <v>430</v>
      </c>
      <c r="C71" s="459" t="s">
        <v>431</v>
      </c>
      <c r="D71" s="459" t="s">
        <v>303</v>
      </c>
    </row>
    <row r="72" spans="1:4">
      <c r="A72">
        <v>69</v>
      </c>
      <c r="B72" s="458" t="s">
        <v>432</v>
      </c>
      <c r="C72" s="459" t="s">
        <v>433</v>
      </c>
      <c r="D72" s="459" t="s">
        <v>290</v>
      </c>
    </row>
    <row r="73" spans="1:4">
      <c r="A73">
        <v>70</v>
      </c>
      <c r="B73" s="458" t="s">
        <v>434</v>
      </c>
      <c r="C73" s="459" t="s">
        <v>435</v>
      </c>
      <c r="D73" s="459" t="s">
        <v>290</v>
      </c>
    </row>
    <row r="74" spans="1:4">
      <c r="A74">
        <v>71</v>
      </c>
      <c r="B74" s="458" t="s">
        <v>436</v>
      </c>
      <c r="C74" s="459" t="s">
        <v>437</v>
      </c>
      <c r="D74" s="459" t="s">
        <v>298</v>
      </c>
    </row>
    <row r="75" spans="1:4">
      <c r="A75">
        <v>72</v>
      </c>
      <c r="B75" s="458" t="s">
        <v>438</v>
      </c>
      <c r="C75" s="459" t="s">
        <v>439</v>
      </c>
      <c r="D75" s="459" t="s">
        <v>290</v>
      </c>
    </row>
    <row r="76" spans="1:4">
      <c r="A76">
        <v>73</v>
      </c>
      <c r="B76" s="458" t="s">
        <v>440</v>
      </c>
      <c r="C76" s="459" t="s">
        <v>441</v>
      </c>
      <c r="D76" s="459" t="s">
        <v>290</v>
      </c>
    </row>
    <row r="77" spans="1:4">
      <c r="A77">
        <v>74</v>
      </c>
      <c r="B77" s="458" t="s">
        <v>442</v>
      </c>
      <c r="C77" s="459" t="s">
        <v>443</v>
      </c>
      <c r="D77" s="459" t="s">
        <v>295</v>
      </c>
    </row>
    <row r="78" spans="1:4">
      <c r="A78">
        <v>75</v>
      </c>
      <c r="B78" s="458" t="s">
        <v>444</v>
      </c>
      <c r="C78" s="459" t="s">
        <v>445</v>
      </c>
      <c r="D78" s="459" t="s">
        <v>290</v>
      </c>
    </row>
    <row r="79" spans="1:4">
      <c r="A79">
        <v>76</v>
      </c>
      <c r="B79" s="458" t="s">
        <v>446</v>
      </c>
      <c r="C79" s="459" t="s">
        <v>447</v>
      </c>
      <c r="D79" s="459" t="s">
        <v>290</v>
      </c>
    </row>
    <row r="80" spans="1:4">
      <c r="A80">
        <v>77</v>
      </c>
      <c r="B80" s="458" t="s">
        <v>448</v>
      </c>
      <c r="C80" s="459" t="s">
        <v>449</v>
      </c>
      <c r="D80" s="459" t="s">
        <v>290</v>
      </c>
    </row>
    <row r="81" spans="1:4">
      <c r="A81">
        <v>78</v>
      </c>
      <c r="B81" s="458" t="s">
        <v>450</v>
      </c>
      <c r="C81" s="459" t="s">
        <v>451</v>
      </c>
      <c r="D81" s="459" t="s">
        <v>303</v>
      </c>
    </row>
    <row r="82" spans="1:4">
      <c r="A82">
        <v>79</v>
      </c>
      <c r="B82" s="458" t="s">
        <v>452</v>
      </c>
      <c r="C82" s="459" t="s">
        <v>453</v>
      </c>
      <c r="D82" s="459" t="s">
        <v>290</v>
      </c>
    </row>
    <row r="83" spans="1:4">
      <c r="A83">
        <v>80</v>
      </c>
      <c r="B83" s="458" t="s">
        <v>454</v>
      </c>
      <c r="C83" s="459" t="s">
        <v>455</v>
      </c>
      <c r="D83" s="459" t="s">
        <v>290</v>
      </c>
    </row>
    <row r="84" spans="1:4">
      <c r="A84">
        <v>81</v>
      </c>
      <c r="B84" s="458" t="s">
        <v>456</v>
      </c>
      <c r="C84" s="459" t="s">
        <v>457</v>
      </c>
      <c r="D84" s="459" t="s">
        <v>322</v>
      </c>
    </row>
    <row r="85" spans="1:4">
      <c r="A85">
        <v>82</v>
      </c>
      <c r="B85" s="458" t="s">
        <v>458</v>
      </c>
      <c r="C85" s="459" t="s">
        <v>459</v>
      </c>
      <c r="D85" s="459" t="s">
        <v>298</v>
      </c>
    </row>
    <row r="86" spans="1:4">
      <c r="A86">
        <v>83</v>
      </c>
      <c r="B86" s="458" t="s">
        <v>460</v>
      </c>
      <c r="C86" s="459" t="s">
        <v>461</v>
      </c>
      <c r="D86" s="459" t="s">
        <v>290</v>
      </c>
    </row>
    <row r="87" spans="1:4">
      <c r="A87">
        <v>84</v>
      </c>
      <c r="B87" s="458" t="s">
        <v>462</v>
      </c>
      <c r="C87" s="459" t="s">
        <v>463</v>
      </c>
      <c r="D87" s="459" t="s">
        <v>303</v>
      </c>
    </row>
    <row r="88" spans="1:4">
      <c r="A88">
        <v>85</v>
      </c>
      <c r="B88" s="458" t="s">
        <v>464</v>
      </c>
      <c r="C88" s="459" t="s">
        <v>465</v>
      </c>
      <c r="D88" s="459" t="s">
        <v>290</v>
      </c>
    </row>
    <row r="89" spans="1:4">
      <c r="A89">
        <v>86</v>
      </c>
      <c r="B89" s="458" t="s">
        <v>466</v>
      </c>
      <c r="C89" s="459" t="s">
        <v>467</v>
      </c>
      <c r="D89" s="459" t="s">
        <v>290</v>
      </c>
    </row>
    <row r="90" spans="1:4">
      <c r="A90">
        <v>87</v>
      </c>
      <c r="B90" s="458" t="s">
        <v>468</v>
      </c>
      <c r="C90" s="459" t="s">
        <v>469</v>
      </c>
      <c r="D90" s="459" t="s">
        <v>295</v>
      </c>
    </row>
    <row r="91" spans="1:4">
      <c r="A91">
        <v>88</v>
      </c>
      <c r="B91" s="458" t="s">
        <v>470</v>
      </c>
      <c r="C91" s="459" t="s">
        <v>471</v>
      </c>
      <c r="D91" s="459" t="s">
        <v>295</v>
      </c>
    </row>
    <row r="92" spans="1:4">
      <c r="A92">
        <v>89</v>
      </c>
      <c r="B92" s="458" t="s">
        <v>472</v>
      </c>
      <c r="C92" s="459" t="s">
        <v>473</v>
      </c>
      <c r="D92" s="459" t="s">
        <v>290</v>
      </c>
    </row>
    <row r="93" spans="1:4">
      <c r="A93">
        <v>90</v>
      </c>
      <c r="B93" s="458" t="s">
        <v>474</v>
      </c>
      <c r="C93" s="459" t="s">
        <v>475</v>
      </c>
      <c r="D93" s="459" t="s">
        <v>290</v>
      </c>
    </row>
    <row r="94" spans="1:4">
      <c r="A94">
        <v>91</v>
      </c>
      <c r="B94" s="458" t="s">
        <v>476</v>
      </c>
      <c r="C94" s="459" t="s">
        <v>477</v>
      </c>
      <c r="D94" s="459" t="s">
        <v>290</v>
      </c>
    </row>
    <row r="95" spans="1:4">
      <c r="A95">
        <v>92</v>
      </c>
      <c r="B95" s="458" t="s">
        <v>478</v>
      </c>
      <c r="C95" s="459" t="s">
        <v>479</v>
      </c>
      <c r="D95" s="459" t="s">
        <v>290</v>
      </c>
    </row>
    <row r="96" spans="1:4">
      <c r="A96">
        <v>93</v>
      </c>
      <c r="B96" s="458" t="s">
        <v>480</v>
      </c>
      <c r="C96" s="459" t="s">
        <v>481</v>
      </c>
      <c r="D96" s="459" t="s">
        <v>290</v>
      </c>
    </row>
    <row r="97" spans="1:4">
      <c r="A97">
        <v>94</v>
      </c>
      <c r="B97" s="458" t="s">
        <v>482</v>
      </c>
      <c r="C97" s="459" t="s">
        <v>483</v>
      </c>
      <c r="D97" s="459" t="s">
        <v>290</v>
      </c>
    </row>
    <row r="98" spans="1:4">
      <c r="A98">
        <v>95</v>
      </c>
      <c r="B98" s="458" t="s">
        <v>484</v>
      </c>
      <c r="C98" s="459" t="s">
        <v>485</v>
      </c>
      <c r="D98" s="459" t="s">
        <v>295</v>
      </c>
    </row>
    <row r="99" spans="1:4">
      <c r="A99">
        <v>96</v>
      </c>
      <c r="B99" s="458" t="s">
        <v>486</v>
      </c>
      <c r="C99" s="459" t="s">
        <v>487</v>
      </c>
      <c r="D99" s="459" t="s">
        <v>290</v>
      </c>
    </row>
    <row r="100" spans="1:4">
      <c r="A100">
        <v>97</v>
      </c>
      <c r="B100" s="458" t="s">
        <v>488</v>
      </c>
      <c r="C100" s="459" t="s">
        <v>489</v>
      </c>
      <c r="D100" s="459" t="s">
        <v>298</v>
      </c>
    </row>
    <row r="101" spans="1:4">
      <c r="A101">
        <v>98</v>
      </c>
      <c r="B101" s="458" t="s">
        <v>490</v>
      </c>
      <c r="C101" s="459" t="s">
        <v>491</v>
      </c>
      <c r="D101" s="459" t="s">
        <v>290</v>
      </c>
    </row>
    <row r="102" spans="1:4">
      <c r="A102">
        <v>99</v>
      </c>
      <c r="B102" s="458" t="s">
        <v>492</v>
      </c>
      <c r="C102" s="459" t="s">
        <v>493</v>
      </c>
      <c r="D102" s="459" t="s">
        <v>341</v>
      </c>
    </row>
    <row r="103" spans="1:4">
      <c r="A103">
        <v>100</v>
      </c>
      <c r="B103" s="458" t="s">
        <v>494</v>
      </c>
      <c r="C103" s="459" t="s">
        <v>495</v>
      </c>
      <c r="D103" s="459" t="s">
        <v>290</v>
      </c>
    </row>
    <row r="104" spans="1:4">
      <c r="A104">
        <v>101</v>
      </c>
      <c r="B104" s="458" t="s">
        <v>496</v>
      </c>
      <c r="C104" s="459" t="s">
        <v>497</v>
      </c>
      <c r="D104" s="459" t="s">
        <v>290</v>
      </c>
    </row>
    <row r="105" spans="1:4">
      <c r="A105">
        <v>102</v>
      </c>
      <c r="B105" s="458" t="s">
        <v>498</v>
      </c>
      <c r="C105" s="459" t="s">
        <v>499</v>
      </c>
      <c r="D105" s="459" t="s">
        <v>290</v>
      </c>
    </row>
    <row r="106" spans="1:4">
      <c r="A106">
        <v>103</v>
      </c>
      <c r="B106" s="458" t="s">
        <v>500</v>
      </c>
      <c r="C106" s="459" t="s">
        <v>501</v>
      </c>
      <c r="D106" s="459" t="s">
        <v>290</v>
      </c>
    </row>
    <row r="107" spans="1:4">
      <c r="A107">
        <v>104</v>
      </c>
      <c r="B107" s="458" t="s">
        <v>502</v>
      </c>
      <c r="C107" s="459" t="s">
        <v>503</v>
      </c>
      <c r="D107" s="459" t="s">
        <v>290</v>
      </c>
    </row>
    <row r="108" spans="1:4">
      <c r="A108">
        <v>105</v>
      </c>
      <c r="B108" s="458" t="s">
        <v>504</v>
      </c>
      <c r="C108" s="459" t="s">
        <v>505</v>
      </c>
      <c r="D108" s="459" t="s">
        <v>290</v>
      </c>
    </row>
    <row r="109" spans="1:4">
      <c r="A109">
        <v>106</v>
      </c>
      <c r="B109" s="458" t="s">
        <v>506</v>
      </c>
      <c r="C109" s="459" t="s">
        <v>507</v>
      </c>
      <c r="D109" s="459" t="s">
        <v>290</v>
      </c>
    </row>
    <row r="110" spans="1:4">
      <c r="A110">
        <v>107</v>
      </c>
      <c r="B110" s="458" t="s">
        <v>508</v>
      </c>
      <c r="C110" s="459" t="s">
        <v>509</v>
      </c>
      <c r="D110" s="459" t="s">
        <v>290</v>
      </c>
    </row>
    <row r="111" spans="1:4">
      <c r="A111">
        <v>108</v>
      </c>
      <c r="B111" s="458" t="s">
        <v>510</v>
      </c>
      <c r="C111" s="459" t="s">
        <v>511</v>
      </c>
      <c r="D111" s="459" t="s">
        <v>290</v>
      </c>
    </row>
    <row r="112" spans="1:4">
      <c r="A112">
        <v>109</v>
      </c>
      <c r="B112" s="458" t="s">
        <v>512</v>
      </c>
      <c r="C112" s="459" t="s">
        <v>513</v>
      </c>
      <c r="D112" s="459" t="s">
        <v>322</v>
      </c>
    </row>
    <row r="113" spans="1:4">
      <c r="A113">
        <v>110</v>
      </c>
      <c r="B113" s="458" t="s">
        <v>514</v>
      </c>
      <c r="C113" s="459" t="s">
        <v>515</v>
      </c>
      <c r="D113" s="459" t="s">
        <v>290</v>
      </c>
    </row>
    <row r="114" spans="1:4">
      <c r="A114">
        <v>111</v>
      </c>
      <c r="B114" s="458" t="s">
        <v>516</v>
      </c>
      <c r="C114" s="459" t="s">
        <v>517</v>
      </c>
      <c r="D114" s="459" t="s">
        <v>290</v>
      </c>
    </row>
    <row r="115" spans="1:4">
      <c r="A115">
        <v>112</v>
      </c>
      <c r="B115" s="458" t="s">
        <v>518</v>
      </c>
      <c r="C115" s="459" t="s">
        <v>519</v>
      </c>
      <c r="D115" s="459" t="s">
        <v>290</v>
      </c>
    </row>
    <row r="116" spans="1:4">
      <c r="A116">
        <v>113</v>
      </c>
      <c r="B116" s="458" t="s">
        <v>520</v>
      </c>
      <c r="C116" s="459" t="s">
        <v>521</v>
      </c>
      <c r="D116" s="459" t="s">
        <v>341</v>
      </c>
    </row>
    <row r="117" spans="1:4">
      <c r="A117">
        <v>114</v>
      </c>
      <c r="B117" s="458" t="s">
        <v>522</v>
      </c>
      <c r="C117" s="459" t="s">
        <v>523</v>
      </c>
      <c r="D117" s="459" t="s">
        <v>290</v>
      </c>
    </row>
    <row r="118" spans="1:4">
      <c r="A118">
        <v>115</v>
      </c>
      <c r="B118" s="458" t="s">
        <v>524</v>
      </c>
      <c r="C118" s="459" t="s">
        <v>525</v>
      </c>
      <c r="D118" s="459" t="s">
        <v>290</v>
      </c>
    </row>
    <row r="119" spans="1:4">
      <c r="A119">
        <v>116</v>
      </c>
      <c r="B119" s="458" t="s">
        <v>526</v>
      </c>
      <c r="C119" s="459" t="s">
        <v>527</v>
      </c>
      <c r="D119" s="459" t="s">
        <v>295</v>
      </c>
    </row>
    <row r="120" spans="1:4">
      <c r="A120">
        <v>117</v>
      </c>
      <c r="B120" s="458" t="s">
        <v>528</v>
      </c>
      <c r="C120" s="459" t="s">
        <v>529</v>
      </c>
      <c r="D120" s="459" t="s">
        <v>290</v>
      </c>
    </row>
    <row r="121" spans="1:4">
      <c r="A121">
        <v>118</v>
      </c>
      <c r="B121" s="458" t="s">
        <v>530</v>
      </c>
      <c r="C121" s="459" t="s">
        <v>531</v>
      </c>
      <c r="D121" s="459" t="s">
        <v>298</v>
      </c>
    </row>
    <row r="122" spans="1:4">
      <c r="A122">
        <v>119</v>
      </c>
      <c r="B122" s="458" t="s">
        <v>532</v>
      </c>
      <c r="C122" s="459" t="s">
        <v>533</v>
      </c>
      <c r="D122" s="459" t="s">
        <v>290</v>
      </c>
    </row>
    <row r="123" spans="1:4">
      <c r="A123">
        <v>120</v>
      </c>
      <c r="B123" s="458" t="s">
        <v>534</v>
      </c>
      <c r="C123" s="459" t="s">
        <v>535</v>
      </c>
      <c r="D123" s="459" t="s">
        <v>298</v>
      </c>
    </row>
    <row r="124" spans="1:4">
      <c r="A124">
        <v>121</v>
      </c>
      <c r="B124" s="458" t="s">
        <v>536</v>
      </c>
      <c r="C124" s="459" t="s">
        <v>537</v>
      </c>
      <c r="D124" s="459" t="s">
        <v>290</v>
      </c>
    </row>
    <row r="125" spans="1:4">
      <c r="A125">
        <v>122</v>
      </c>
      <c r="B125" s="458" t="s">
        <v>538</v>
      </c>
      <c r="C125" s="459" t="s">
        <v>539</v>
      </c>
      <c r="D125" s="459" t="s">
        <v>290</v>
      </c>
    </row>
    <row r="126" spans="1:4">
      <c r="A126">
        <v>123</v>
      </c>
      <c r="B126" s="458" t="s">
        <v>540</v>
      </c>
      <c r="C126" s="459" t="s">
        <v>541</v>
      </c>
      <c r="D126" s="459" t="s">
        <v>290</v>
      </c>
    </row>
    <row r="127" spans="1:4">
      <c r="A127">
        <v>124</v>
      </c>
      <c r="B127" s="458" t="s">
        <v>542</v>
      </c>
      <c r="C127" s="459" t="s">
        <v>543</v>
      </c>
      <c r="D127" s="459" t="s">
        <v>290</v>
      </c>
    </row>
    <row r="128" spans="1:4">
      <c r="A128">
        <v>125</v>
      </c>
      <c r="B128" s="458" t="s">
        <v>544</v>
      </c>
      <c r="C128" s="459" t="s">
        <v>545</v>
      </c>
      <c r="D128" s="459" t="s">
        <v>290</v>
      </c>
    </row>
    <row r="129" spans="1:4">
      <c r="A129">
        <v>126</v>
      </c>
      <c r="B129" s="458" t="s">
        <v>546</v>
      </c>
      <c r="C129" s="459" t="s">
        <v>547</v>
      </c>
      <c r="D129" s="459" t="s">
        <v>290</v>
      </c>
    </row>
    <row r="130" spans="1:4">
      <c r="A130">
        <v>127</v>
      </c>
      <c r="B130" s="458" t="s">
        <v>548</v>
      </c>
      <c r="C130" s="459" t="s">
        <v>549</v>
      </c>
      <c r="D130" s="459" t="s">
        <v>290</v>
      </c>
    </row>
    <row r="131" spans="1:4">
      <c r="A131">
        <v>128</v>
      </c>
      <c r="B131" s="458" t="s">
        <v>550</v>
      </c>
      <c r="C131" s="459" t="s">
        <v>551</v>
      </c>
      <c r="D131" s="459" t="s">
        <v>290</v>
      </c>
    </row>
    <row r="132" spans="1:4">
      <c r="A132">
        <v>129</v>
      </c>
      <c r="B132" s="458" t="s">
        <v>552</v>
      </c>
      <c r="C132" s="459" t="s">
        <v>553</v>
      </c>
      <c r="D132" s="459" t="s">
        <v>290</v>
      </c>
    </row>
    <row r="133" spans="1:4">
      <c r="A133">
        <v>130</v>
      </c>
      <c r="B133" s="458" t="s">
        <v>554</v>
      </c>
      <c r="C133" s="459" t="s">
        <v>555</v>
      </c>
      <c r="D133" s="459" t="s">
        <v>290</v>
      </c>
    </row>
    <row r="134" spans="1:4">
      <c r="A134">
        <v>131</v>
      </c>
      <c r="B134" s="458" t="s">
        <v>556</v>
      </c>
      <c r="C134" s="459" t="s">
        <v>557</v>
      </c>
      <c r="D134" s="459" t="s">
        <v>290</v>
      </c>
    </row>
    <row r="135" spans="1:4">
      <c r="A135">
        <v>132</v>
      </c>
      <c r="B135" s="458" t="s">
        <v>558</v>
      </c>
      <c r="C135" s="459" t="s">
        <v>559</v>
      </c>
      <c r="D135" s="459" t="s">
        <v>290</v>
      </c>
    </row>
    <row r="136" spans="1:4">
      <c r="A136">
        <v>133</v>
      </c>
      <c r="B136" s="458" t="s">
        <v>560</v>
      </c>
      <c r="C136" s="459" t="s">
        <v>561</v>
      </c>
      <c r="D136" s="459" t="s">
        <v>290</v>
      </c>
    </row>
    <row r="137" spans="1:4">
      <c r="A137">
        <v>134</v>
      </c>
      <c r="B137" s="458" t="s">
        <v>562</v>
      </c>
      <c r="C137" s="459" t="s">
        <v>563</v>
      </c>
      <c r="D137" s="459" t="s">
        <v>290</v>
      </c>
    </row>
    <row r="138" spans="1:4">
      <c r="A138">
        <v>135</v>
      </c>
      <c r="B138" s="458" t="s">
        <v>564</v>
      </c>
      <c r="C138" s="459" t="s">
        <v>565</v>
      </c>
      <c r="D138" s="459" t="s">
        <v>290</v>
      </c>
    </row>
    <row r="139" spans="1:4">
      <c r="A139">
        <v>136</v>
      </c>
      <c r="B139" s="458" t="s">
        <v>566</v>
      </c>
      <c r="C139" s="459" t="s">
        <v>567</v>
      </c>
      <c r="D139" s="459" t="s">
        <v>290</v>
      </c>
    </row>
    <row r="140" spans="1:4">
      <c r="A140">
        <v>137</v>
      </c>
      <c r="B140" s="458" t="s">
        <v>568</v>
      </c>
      <c r="C140" s="459" t="s">
        <v>569</v>
      </c>
      <c r="D140" s="459" t="s">
        <v>290</v>
      </c>
    </row>
    <row r="141" spans="1:4">
      <c r="A141">
        <v>138</v>
      </c>
      <c r="B141" s="458" t="s">
        <v>570</v>
      </c>
      <c r="C141" s="459" t="s">
        <v>571</v>
      </c>
      <c r="D141" s="459" t="s">
        <v>290</v>
      </c>
    </row>
    <row r="142" spans="1:4">
      <c r="A142">
        <v>139</v>
      </c>
      <c r="B142" s="458" t="s">
        <v>572</v>
      </c>
      <c r="C142" s="459" t="s">
        <v>573</v>
      </c>
      <c r="D142" s="459" t="s">
        <v>290</v>
      </c>
    </row>
    <row r="143" spans="1:4">
      <c r="A143">
        <v>140</v>
      </c>
      <c r="B143" s="458" t="s">
        <v>574</v>
      </c>
      <c r="C143" s="459" t="s">
        <v>575</v>
      </c>
      <c r="D143" s="459" t="s">
        <v>295</v>
      </c>
    </row>
    <row r="144" spans="1:4">
      <c r="A144">
        <v>141</v>
      </c>
      <c r="B144" s="458" t="s">
        <v>576</v>
      </c>
      <c r="C144" s="459" t="s">
        <v>577</v>
      </c>
      <c r="D144" s="459" t="s">
        <v>298</v>
      </c>
    </row>
    <row r="145" spans="1:4">
      <c r="A145">
        <v>142</v>
      </c>
      <c r="B145" s="458" t="s">
        <v>578</v>
      </c>
      <c r="C145" s="459" t="s">
        <v>579</v>
      </c>
      <c r="D145" s="459" t="s">
        <v>295</v>
      </c>
    </row>
    <row r="146" spans="1:4">
      <c r="A146">
        <v>143</v>
      </c>
      <c r="B146" s="458" t="s">
        <v>580</v>
      </c>
      <c r="C146" s="459" t="s">
        <v>581</v>
      </c>
      <c r="D146" s="459" t="s">
        <v>310</v>
      </c>
    </row>
    <row r="147" spans="1:4">
      <c r="A147">
        <v>144</v>
      </c>
      <c r="B147" s="458" t="s">
        <v>582</v>
      </c>
      <c r="C147" s="459" t="s">
        <v>583</v>
      </c>
      <c r="D147" s="459" t="s">
        <v>303</v>
      </c>
    </row>
    <row r="148" spans="1:4">
      <c r="A148">
        <v>145</v>
      </c>
      <c r="B148" s="458" t="s">
        <v>584</v>
      </c>
      <c r="C148" s="459" t="s">
        <v>585</v>
      </c>
      <c r="D148" s="459" t="s">
        <v>341</v>
      </c>
    </row>
    <row r="149" spans="1:4">
      <c r="A149">
        <v>146</v>
      </c>
      <c r="B149" s="458" t="s">
        <v>586</v>
      </c>
      <c r="C149" s="459" t="s">
        <v>587</v>
      </c>
      <c r="D149" s="459" t="s">
        <v>310</v>
      </c>
    </row>
    <row r="150" spans="1:4">
      <c r="A150">
        <v>147</v>
      </c>
      <c r="B150" s="458" t="s">
        <v>588</v>
      </c>
      <c r="C150" s="459" t="s">
        <v>589</v>
      </c>
      <c r="D150" s="459" t="s">
        <v>303</v>
      </c>
    </row>
    <row r="151" spans="1:4">
      <c r="A151">
        <v>148</v>
      </c>
      <c r="B151" s="458" t="s">
        <v>590</v>
      </c>
      <c r="C151" s="459" t="s">
        <v>591</v>
      </c>
      <c r="D151" s="459" t="s">
        <v>310</v>
      </c>
    </row>
    <row r="152" spans="1:4">
      <c r="A152">
        <v>149</v>
      </c>
      <c r="B152" s="458" t="s">
        <v>592</v>
      </c>
      <c r="C152" s="459" t="s">
        <v>593</v>
      </c>
      <c r="D152" s="459" t="s">
        <v>341</v>
      </c>
    </row>
    <row r="153" spans="1:4">
      <c r="A153">
        <v>150</v>
      </c>
      <c r="B153" s="458" t="s">
        <v>594</v>
      </c>
      <c r="C153" s="459" t="s">
        <v>595</v>
      </c>
      <c r="D153" s="459" t="s">
        <v>303</v>
      </c>
    </row>
    <row r="154" spans="1:4">
      <c r="A154">
        <v>151</v>
      </c>
      <c r="B154" s="458" t="s">
        <v>596</v>
      </c>
      <c r="C154" s="459" t="s">
        <v>597</v>
      </c>
      <c r="D154" s="459" t="s">
        <v>295</v>
      </c>
    </row>
    <row r="155" spans="1:4">
      <c r="A155">
        <v>152</v>
      </c>
      <c r="B155" s="458" t="s">
        <v>598</v>
      </c>
      <c r="C155" s="459" t="s">
        <v>599</v>
      </c>
      <c r="D155" s="459" t="s">
        <v>298</v>
      </c>
    </row>
    <row r="156" spans="1:4">
      <c r="A156">
        <v>153</v>
      </c>
      <c r="B156" s="458" t="s">
        <v>600</v>
      </c>
      <c r="C156" s="459" t="s">
        <v>601</v>
      </c>
      <c r="D156" s="459" t="s">
        <v>290</v>
      </c>
    </row>
    <row r="157" spans="1:4">
      <c r="A157">
        <v>154</v>
      </c>
      <c r="B157" s="458" t="s">
        <v>602</v>
      </c>
      <c r="C157" s="459" t="s">
        <v>603</v>
      </c>
      <c r="D157" s="459" t="s">
        <v>290</v>
      </c>
    </row>
    <row r="158" spans="1:4">
      <c r="A158">
        <v>155</v>
      </c>
      <c r="B158" s="458" t="s">
        <v>604</v>
      </c>
      <c r="C158" s="459" t="s">
        <v>605</v>
      </c>
      <c r="D158" s="459" t="s">
        <v>290</v>
      </c>
    </row>
    <row r="159" spans="1:4">
      <c r="A159">
        <v>156</v>
      </c>
      <c r="B159" s="458" t="s">
        <v>606</v>
      </c>
      <c r="C159" s="459" t="s">
        <v>607</v>
      </c>
      <c r="D159" s="459" t="s">
        <v>298</v>
      </c>
    </row>
    <row r="160" spans="1:4">
      <c r="A160">
        <v>157</v>
      </c>
      <c r="B160" s="458" t="s">
        <v>608</v>
      </c>
      <c r="C160" s="459" t="s">
        <v>609</v>
      </c>
      <c r="D160" s="459" t="s">
        <v>303</v>
      </c>
    </row>
    <row r="161" spans="1:4">
      <c r="A161">
        <v>158</v>
      </c>
      <c r="B161" s="458" t="s">
        <v>610</v>
      </c>
      <c r="C161" s="459" t="s">
        <v>611</v>
      </c>
      <c r="D161" s="459" t="s">
        <v>290</v>
      </c>
    </row>
    <row r="162" spans="1:4">
      <c r="A162">
        <v>159</v>
      </c>
      <c r="B162" s="458" t="s">
        <v>612</v>
      </c>
      <c r="C162" s="459" t="s">
        <v>613</v>
      </c>
      <c r="D162" s="459" t="s">
        <v>303</v>
      </c>
    </row>
    <row r="163" spans="1:4">
      <c r="A163">
        <v>160</v>
      </c>
      <c r="B163" s="458" t="s">
        <v>614</v>
      </c>
      <c r="C163" s="459" t="s">
        <v>615</v>
      </c>
      <c r="D163" s="459" t="s">
        <v>303</v>
      </c>
    </row>
    <row r="164" spans="1:4">
      <c r="A164">
        <v>161</v>
      </c>
      <c r="B164" s="458" t="s">
        <v>616</v>
      </c>
      <c r="C164" s="459" t="s">
        <v>617</v>
      </c>
      <c r="D164" s="459" t="s">
        <v>303</v>
      </c>
    </row>
    <row r="165" spans="1:4">
      <c r="A165">
        <v>162</v>
      </c>
      <c r="B165" s="458" t="s">
        <v>618</v>
      </c>
      <c r="C165" s="459" t="s">
        <v>619</v>
      </c>
      <c r="D165" s="459" t="s">
        <v>290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11653.89479717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11653.89479717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3094.69210896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3094.69210896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74.116406140000009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74.116406140000009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14822.703312270001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62.492761860000002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62.492761860000002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62.492761860000002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14885.196074130001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3025.6948253299997</v>
      </c>
      <c r="E52" s="448">
        <f>'A7'!E52</f>
        <v>4378.54345414</v>
      </c>
      <c r="F52" s="448">
        <f>'A7'!F52</f>
        <v>316.76485126</v>
      </c>
      <c r="G52" s="448">
        <f>'A7'!G52</f>
        <v>387.49793843000003</v>
      </c>
      <c r="H52" s="448">
        <f>'A7'!H52</f>
        <v>4.7338966600000001</v>
      </c>
      <c r="I52" s="448">
        <f>'A7'!I52</f>
        <v>2.6385121200000001</v>
      </c>
      <c r="J52" s="448">
        <f>'A7'!J52</f>
        <v>250.39485786999995</v>
      </c>
      <c r="K52" s="448">
        <f>'A7'!K52</f>
        <v>8366.2683358100021</v>
      </c>
      <c r="L52" s="448">
        <f>'A7'!L52</f>
        <v>2996.711057905</v>
      </c>
      <c r="M52" s="448">
        <f>'A7'!M52</f>
        <v>1334527.9707469572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0.03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1.1901521799999997</v>
      </c>
      <c r="M45" s="394">
        <f>'A8'!M50</f>
        <v>0</v>
      </c>
      <c r="N45" s="394">
        <f>'A8'!N50</f>
        <v>563.25100553999994</v>
      </c>
      <c r="O45" s="394">
        <f>'A8'!O50</f>
        <v>15.389970680000001</v>
      </c>
      <c r="P45" s="394">
        <f>'A8'!P50</f>
        <v>0.62874956000000004</v>
      </c>
      <c r="Q45" s="394">
        <f>'A8'!Q50</f>
        <v>0</v>
      </c>
      <c r="R45" s="394">
        <f>'A8'!R50</f>
        <v>0</v>
      </c>
      <c r="S45" s="394">
        <f>'A8'!S50</f>
        <v>3.4208463199999999</v>
      </c>
      <c r="T45" s="394">
        <f>'A8'!T50</f>
        <v>0</v>
      </c>
      <c r="U45" s="394">
        <f>'A8'!U50</f>
        <v>0.26</v>
      </c>
      <c r="V45" s="394">
        <f>'A8'!V50</f>
        <v>0.57740665999999996</v>
      </c>
      <c r="W45" s="394">
        <f>'A8'!W50</f>
        <v>0</v>
      </c>
      <c r="X45" s="394">
        <f>'A8'!X50</f>
        <v>0</v>
      </c>
      <c r="Y45" s="394">
        <f>'A8'!Y50</f>
        <v>5.0403979999999994E-2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48.010779719999995</v>
      </c>
      <c r="AD45" s="394">
        <f>'A8'!AD50</f>
        <v>842.23581462999982</v>
      </c>
      <c r="AE45" s="394">
        <f>'A8'!AE50</f>
        <v>0</v>
      </c>
      <c r="AF45" s="394">
        <f>'A8'!AF50</f>
        <v>1.178556E-2</v>
      </c>
      <c r="AG45" s="394">
        <f>'A8'!AG50</f>
        <v>13.43279918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0.85255301999999999</v>
      </c>
      <c r="AM45" s="394">
        <f>'A8'!AM50</f>
        <v>3.0493180000000002E-2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406.38386231999993</v>
      </c>
      <c r="AR45" s="394">
        <f>'A8'!AR50</f>
        <v>9990.8323884199999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163</v>
      </c>
      <c r="F18" s="332">
        <v>116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17</v>
      </c>
      <c r="F20" s="333"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12396.692223219981</v>
      </c>
      <c r="F31" s="358">
        <v>15</v>
      </c>
      <c r="G31" s="359">
        <v>92.316908089999998</v>
      </c>
      <c r="H31" s="359">
        <v>32666.040881200006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235986.75168146158</v>
      </c>
      <c r="E13" s="401">
        <f t="shared" si="0"/>
        <v>10138.685802979968</v>
      </c>
      <c r="F13" s="401">
        <f t="shared" si="0"/>
        <v>8.2629058200000003</v>
      </c>
      <c r="G13" s="401">
        <f t="shared" si="0"/>
        <v>4.3250649900000004</v>
      </c>
      <c r="H13" s="401">
        <f t="shared" si="0"/>
        <v>0.19584712999999998</v>
      </c>
      <c r="I13" s="401">
        <f t="shared" si="0"/>
        <v>0.25051856999999994</v>
      </c>
      <c r="J13" s="401">
        <f t="shared" si="0"/>
        <v>0</v>
      </c>
      <c r="K13" s="401">
        <f t="shared" si="0"/>
        <v>0</v>
      </c>
      <c r="L13" s="401">
        <f t="shared" si="0"/>
        <v>1.16032672</v>
      </c>
      <c r="M13" s="401">
        <f t="shared" si="0"/>
        <v>246139.6321476716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172139.27255569157</v>
      </c>
      <c r="E14" s="122">
        <v>8897.7693111399676</v>
      </c>
      <c r="F14" s="122">
        <v>8.2629058200000003</v>
      </c>
      <c r="G14" s="122">
        <v>0.61244213000000003</v>
      </c>
      <c r="H14" s="122">
        <v>0.19584712999999998</v>
      </c>
      <c r="I14" s="122">
        <v>0.25051856999999994</v>
      </c>
      <c r="J14" s="122">
        <v>0</v>
      </c>
      <c r="K14" s="122">
        <v>0</v>
      </c>
      <c r="L14" s="388">
        <v>1.15365088</v>
      </c>
      <c r="M14" s="111">
        <f t="shared" ref="M14:M22" si="1">SUM(D14:L14)</f>
        <v>181047.51723136156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63847.47912577002</v>
      </c>
      <c r="E15" s="111">
        <v>1240.9164918399997</v>
      </c>
      <c r="F15" s="111">
        <v>0</v>
      </c>
      <c r="G15" s="111">
        <v>3.7126228600000002</v>
      </c>
      <c r="H15" s="111">
        <v>0</v>
      </c>
      <c r="I15" s="111">
        <v>0</v>
      </c>
      <c r="J15" s="111">
        <v>0</v>
      </c>
      <c r="K15" s="111">
        <v>0</v>
      </c>
      <c r="L15" s="388">
        <v>6.6758399999999989E-3</v>
      </c>
      <c r="M15" s="111">
        <f t="shared" si="1"/>
        <v>65092.11491631002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147955.05410098011</v>
      </c>
      <c r="E16" s="401">
        <f t="shared" si="2"/>
        <v>18561.366320479978</v>
      </c>
      <c r="F16" s="401">
        <f t="shared" si="2"/>
        <v>4.3386728600000009</v>
      </c>
      <c r="G16" s="401">
        <f t="shared" si="2"/>
        <v>20.296024210000002</v>
      </c>
      <c r="H16" s="401">
        <f t="shared" si="2"/>
        <v>6.5717695200000001</v>
      </c>
      <c r="I16" s="401">
        <f t="shared" si="2"/>
        <v>1.85298037</v>
      </c>
      <c r="J16" s="401">
        <f t="shared" si="2"/>
        <v>0.20231462</v>
      </c>
      <c r="K16" s="401">
        <f t="shared" si="2"/>
        <v>0</v>
      </c>
      <c r="L16" s="401">
        <f t="shared" si="2"/>
        <v>32.848178060000002</v>
      </c>
      <c r="M16" s="111">
        <f t="shared" si="1"/>
        <v>166582.53036110007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84328.681428600146</v>
      </c>
      <c r="E17" s="122">
        <v>13937.939111159982</v>
      </c>
      <c r="F17" s="122">
        <v>4.0244189200000005</v>
      </c>
      <c r="G17" s="122">
        <v>13.427519380000001</v>
      </c>
      <c r="H17" s="122">
        <v>4.8181132800000004</v>
      </c>
      <c r="I17" s="122">
        <v>1.85298037</v>
      </c>
      <c r="J17" s="122">
        <v>0.20231462</v>
      </c>
      <c r="K17" s="122">
        <v>0</v>
      </c>
      <c r="L17" s="388">
        <v>1.4919276399999999</v>
      </c>
      <c r="M17" s="111">
        <f t="shared" si="1"/>
        <v>98292.437813970115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63626.372672379977</v>
      </c>
      <c r="E18" s="111">
        <v>4623.4272093199961</v>
      </c>
      <c r="F18" s="111">
        <v>0.31425394000000001</v>
      </c>
      <c r="G18" s="111">
        <v>6.86850483</v>
      </c>
      <c r="H18" s="111">
        <v>1.75365624</v>
      </c>
      <c r="I18" s="111">
        <v>0</v>
      </c>
      <c r="J18" s="111">
        <v>0</v>
      </c>
      <c r="K18" s="111">
        <v>0</v>
      </c>
      <c r="L18" s="388">
        <v>31.356250420000006</v>
      </c>
      <c r="M18" s="111">
        <f t="shared" si="1"/>
        <v>68290.092547129971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185707.19016393024</v>
      </c>
      <c r="E19" s="401">
        <f t="shared" si="3"/>
        <v>14451.589304910045</v>
      </c>
      <c r="F19" s="401">
        <f t="shared" si="3"/>
        <v>43.535480100000001</v>
      </c>
      <c r="G19" s="401">
        <f t="shared" si="3"/>
        <v>97.165431649999846</v>
      </c>
      <c r="H19" s="401">
        <f t="shared" si="3"/>
        <v>105.72992297000002</v>
      </c>
      <c r="I19" s="401">
        <f t="shared" si="3"/>
        <v>1.1472847299999998</v>
      </c>
      <c r="J19" s="401">
        <f t="shared" si="3"/>
        <v>1.2057649399999999</v>
      </c>
      <c r="K19" s="401">
        <f t="shared" si="3"/>
        <v>26.725596029999998</v>
      </c>
      <c r="L19" s="401">
        <f t="shared" si="3"/>
        <v>30.885290390000002</v>
      </c>
      <c r="M19" s="111">
        <f t="shared" si="1"/>
        <v>200465.17423965028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55873.219572570117</v>
      </c>
      <c r="E20" s="122">
        <v>12729.283894300042</v>
      </c>
      <c r="F20" s="122">
        <v>43.335957440000001</v>
      </c>
      <c r="G20" s="122">
        <v>91.773433459999836</v>
      </c>
      <c r="H20" s="122">
        <v>94.031028850000013</v>
      </c>
      <c r="I20" s="122">
        <v>1.1472847299999998</v>
      </c>
      <c r="J20" s="122">
        <v>1.2057649399999999</v>
      </c>
      <c r="K20" s="122">
        <v>26.457115649999999</v>
      </c>
      <c r="L20" s="388">
        <v>27.755842130000001</v>
      </c>
      <c r="M20" s="111">
        <f t="shared" si="1"/>
        <v>68888.209894070154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129833.97059136014</v>
      </c>
      <c r="E21" s="111">
        <v>1722.3054106100033</v>
      </c>
      <c r="F21" s="111">
        <v>0.19952265999999999</v>
      </c>
      <c r="G21" s="111">
        <v>5.3919981900000042</v>
      </c>
      <c r="H21" s="111">
        <v>11.69889412</v>
      </c>
      <c r="I21" s="111">
        <v>0</v>
      </c>
      <c r="J21" s="111">
        <v>0</v>
      </c>
      <c r="K21" s="111">
        <v>0.26848038000000002</v>
      </c>
      <c r="L21" s="388">
        <v>3.1294482599999998</v>
      </c>
      <c r="M21" s="111">
        <f t="shared" si="1"/>
        <v>131576.96434558014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569648.99594637193</v>
      </c>
      <c r="E22" s="401">
        <f t="shared" si="4"/>
        <v>43151.641428369992</v>
      </c>
      <c r="F22" s="401">
        <f t="shared" si="4"/>
        <v>56.137058780000004</v>
      </c>
      <c r="G22" s="401">
        <f t="shared" si="4"/>
        <v>121.78652084999985</v>
      </c>
      <c r="H22" s="401">
        <f t="shared" si="4"/>
        <v>112.49753962000003</v>
      </c>
      <c r="I22" s="401">
        <f t="shared" si="4"/>
        <v>3.2507836700000001</v>
      </c>
      <c r="J22" s="401">
        <f t="shared" si="4"/>
        <v>1.40807956</v>
      </c>
      <c r="K22" s="401">
        <f t="shared" si="4"/>
        <v>26.725596029999998</v>
      </c>
      <c r="L22" s="401">
        <f t="shared" si="4"/>
        <v>64.893795170000004</v>
      </c>
      <c r="M22" s="111">
        <f t="shared" si="1"/>
        <v>613187.33674842201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12428.471129890002</v>
      </c>
      <c r="E25" s="401">
        <f t="shared" si="5"/>
        <v>6097.7703461699994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18526.24147606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197.63903043000002</v>
      </c>
      <c r="E26" s="122">
        <v>187.86049535999996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385.49952579000001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12230.832099460002</v>
      </c>
      <c r="E27" s="111">
        <v>5909.9098508099996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18140.74195027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9822.5433339999963</v>
      </c>
      <c r="E28" s="401">
        <f t="shared" si="7"/>
        <v>1609.8504333199999</v>
      </c>
      <c r="F28" s="401">
        <f t="shared" si="7"/>
        <v>0</v>
      </c>
      <c r="G28" s="401">
        <f t="shared" si="7"/>
        <v>1.49131887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1.9375440000000001E-2</v>
      </c>
      <c r="M28" s="111">
        <f t="shared" si="6"/>
        <v>11433.904461629996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3739.6376379699959</v>
      </c>
      <c r="E29" s="122">
        <v>35.942180770000007</v>
      </c>
      <c r="F29" s="122">
        <v>0</v>
      </c>
      <c r="G29" s="122">
        <v>1.49131887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3777.0711376099962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6082.9056960300004</v>
      </c>
      <c r="E30" s="111">
        <v>1573.9082525499998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1.9375440000000001E-2</v>
      </c>
      <c r="M30" s="111">
        <f t="shared" si="6"/>
        <v>7656.83332402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2031.54023805</v>
      </c>
      <c r="E31" s="401">
        <f t="shared" si="8"/>
        <v>660.97792034999998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10.030428629999999</v>
      </c>
      <c r="L31" s="401">
        <f t="shared" si="8"/>
        <v>0</v>
      </c>
      <c r="M31" s="111">
        <f t="shared" si="6"/>
        <v>2702.5485870300004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1269.3641728600003</v>
      </c>
      <c r="E32" s="122">
        <v>512.34061800999996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10.030428629999999</v>
      </c>
      <c r="L32" s="388">
        <v>0</v>
      </c>
      <c r="M32" s="111">
        <f t="shared" si="6"/>
        <v>1791.7352195000001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762.1760651899998</v>
      </c>
      <c r="E33" s="111">
        <v>148.63730233999999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910.81336752999982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24282.554701939996</v>
      </c>
      <c r="E34" s="401">
        <f t="shared" si="9"/>
        <v>8368.5986998400003</v>
      </c>
      <c r="F34" s="401">
        <f t="shared" si="9"/>
        <v>0</v>
      </c>
      <c r="G34" s="401">
        <f t="shared" si="9"/>
        <v>1.49131887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10.030428629999999</v>
      </c>
      <c r="L34" s="401">
        <f t="shared" si="9"/>
        <v>1.9375440000000001E-2</v>
      </c>
      <c r="M34" s="111">
        <f t="shared" si="6"/>
        <v>32662.694524719998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4695.6114204100004</v>
      </c>
      <c r="E36" s="112">
        <v>391.08750232</v>
      </c>
      <c r="F36" s="112">
        <v>0</v>
      </c>
      <c r="G36" s="112">
        <v>1.49131887</v>
      </c>
      <c r="H36" s="112">
        <v>0</v>
      </c>
      <c r="I36" s="112">
        <v>0</v>
      </c>
      <c r="J36" s="112">
        <v>0</v>
      </c>
      <c r="K36" s="112">
        <v>0</v>
      </c>
      <c r="L36" s="112">
        <v>1.9375440000000001E-2</v>
      </c>
      <c r="M36" s="111">
        <f>SUM(D36:L36)</f>
        <v>5088.20961704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11008.229812880005</v>
      </c>
      <c r="E37" s="112">
        <v>805.08444256999996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10.030428629999999</v>
      </c>
      <c r="L37" s="112">
        <v>0</v>
      </c>
      <c r="M37" s="111">
        <f>SUM(D37:L37)</f>
        <v>11823.344684080004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8578.7134686500012</v>
      </c>
      <c r="E38" s="112">
        <v>7172.42675495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15751.140223600001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199475.5500529501</v>
      </c>
      <c r="E41" s="401">
        <f t="shared" si="10"/>
        <v>5619.0080215599992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0.19886678999999999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205094.75694130009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110731.14477538</v>
      </c>
      <c r="E42" s="122">
        <v>5315.8416370299992</v>
      </c>
      <c r="F42" s="122">
        <v>0</v>
      </c>
      <c r="G42" s="122">
        <v>0</v>
      </c>
      <c r="H42" s="122">
        <v>0</v>
      </c>
      <c r="I42" s="122">
        <v>0.19886678999999999</v>
      </c>
      <c r="J42" s="122">
        <v>0</v>
      </c>
      <c r="K42" s="122">
        <v>0</v>
      </c>
      <c r="L42" s="388">
        <v>0</v>
      </c>
      <c r="M42" s="111">
        <f t="shared" si="11"/>
        <v>116047.1852792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88744.405277570098</v>
      </c>
      <c r="E43" s="111">
        <v>303.16638453000002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89047.571662100105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75698.359147870113</v>
      </c>
      <c r="E44" s="401">
        <f t="shared" si="12"/>
        <v>38451.228609699901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0.95229259999999993</v>
      </c>
      <c r="M44" s="111">
        <f t="shared" si="11"/>
        <v>114150.54005017002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64931.710829850126</v>
      </c>
      <c r="E45" s="122">
        <v>37909.014532889902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102840.72536274002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10766.64831801999</v>
      </c>
      <c r="E46" s="111">
        <v>542.21407680999994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0.95229259999999993</v>
      </c>
      <c r="M46" s="111">
        <f t="shared" si="11"/>
        <v>11309.814687429991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11511.387924559993</v>
      </c>
      <c r="E47" s="401">
        <f t="shared" si="13"/>
        <v>679.6928792199999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12191.080803779992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182.12272888999999</v>
      </c>
      <c r="E48" s="122">
        <v>4.2674096199999996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186.39013850999999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11329.265195669992</v>
      </c>
      <c r="E49" s="111">
        <v>675.42546959999993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12004.690665269993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286685.2971253802</v>
      </c>
      <c r="E50" s="401">
        <f t="shared" si="14"/>
        <v>44749.929510479895</v>
      </c>
      <c r="F50" s="401">
        <f t="shared" si="14"/>
        <v>0</v>
      </c>
      <c r="G50" s="401">
        <f t="shared" si="14"/>
        <v>0</v>
      </c>
      <c r="H50" s="401">
        <f t="shared" si="14"/>
        <v>0</v>
      </c>
      <c r="I50" s="401">
        <f t="shared" si="14"/>
        <v>0.19886678999999999</v>
      </c>
      <c r="J50" s="401">
        <f t="shared" si="14"/>
        <v>0</v>
      </c>
      <c r="K50" s="401">
        <f t="shared" si="14"/>
        <v>0</v>
      </c>
      <c r="L50" s="401">
        <f t="shared" si="14"/>
        <v>0.95229259999999993</v>
      </c>
      <c r="M50" s="111">
        <f t="shared" si="11"/>
        <v>331436.3777952501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282851.45278097084</v>
      </c>
      <c r="E52" s="112">
        <v>44600.048855429835</v>
      </c>
      <c r="F52" s="112">
        <v>0</v>
      </c>
      <c r="G52" s="112">
        <v>0</v>
      </c>
      <c r="H52" s="112">
        <v>0</v>
      </c>
      <c r="I52" s="112">
        <v>0.19886678999999999</v>
      </c>
      <c r="J52" s="112">
        <v>0</v>
      </c>
      <c r="K52" s="112">
        <v>0</v>
      </c>
      <c r="L52" s="112">
        <v>0.79338450999999999</v>
      </c>
      <c r="M52" s="111">
        <f>SUM(D52:L52)</f>
        <v>327452.49388770066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3775.4787787200007</v>
      </c>
      <c r="E53" s="112">
        <v>149.88065504999997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0.15890808999999997</v>
      </c>
      <c r="M53" s="111">
        <f>SUM(D53:L53)</f>
        <v>3925.5183418600004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58.36556573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58.36556573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December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84770.389917399923</v>
      </c>
      <c r="E13" s="401">
        <f t="shared" si="0"/>
        <v>1906.5852985200022</v>
      </c>
      <c r="F13" s="401">
        <f t="shared" si="0"/>
        <v>4304.6848922999989</v>
      </c>
      <c r="G13" s="401">
        <f t="shared" si="0"/>
        <v>979.39199024000015</v>
      </c>
      <c r="H13" s="401">
        <f t="shared" si="0"/>
        <v>660.50396068999999</v>
      </c>
      <c r="I13" s="401">
        <f t="shared" si="0"/>
        <v>149.85106361000004</v>
      </c>
      <c r="J13" s="401">
        <f t="shared" si="0"/>
        <v>69.299372910000002</v>
      </c>
      <c r="K13" s="401">
        <f t="shared" si="0"/>
        <v>705.79594339000005</v>
      </c>
      <c r="L13" s="111">
        <f t="shared" ref="L13:L22" si="1">SUM(D13:K13)</f>
        <v>93546.502439059899</v>
      </c>
    </row>
    <row r="14" spans="1:17" s="14" customFormat="1" ht="18" customHeight="1">
      <c r="A14" s="30"/>
      <c r="B14" s="31" t="s">
        <v>15</v>
      </c>
      <c r="C14" s="31"/>
      <c r="D14" s="122">
        <v>17113.729843379984</v>
      </c>
      <c r="E14" s="122">
        <v>347.22259312000011</v>
      </c>
      <c r="F14" s="122">
        <v>1165.2971819000002</v>
      </c>
      <c r="G14" s="122">
        <v>122.45037326000002</v>
      </c>
      <c r="H14" s="122">
        <v>130.87437897000001</v>
      </c>
      <c r="I14" s="122">
        <v>23.884055840000006</v>
      </c>
      <c r="J14" s="122">
        <v>0.41482712999999999</v>
      </c>
      <c r="K14" s="122">
        <v>14.199147879999996</v>
      </c>
      <c r="L14" s="111">
        <f t="shared" si="1"/>
        <v>18918.072401479985</v>
      </c>
    </row>
    <row r="15" spans="1:17" s="14" customFormat="1" ht="18" customHeight="1">
      <c r="A15" s="30"/>
      <c r="B15" s="31" t="s">
        <v>16</v>
      </c>
      <c r="C15" s="31"/>
      <c r="D15" s="111">
        <v>67656.660074019936</v>
      </c>
      <c r="E15" s="111">
        <v>1559.3627054000021</v>
      </c>
      <c r="F15" s="111">
        <v>3139.3877103999985</v>
      </c>
      <c r="G15" s="111">
        <v>856.94161698000016</v>
      </c>
      <c r="H15" s="111">
        <v>529.62958171999992</v>
      </c>
      <c r="I15" s="111">
        <v>125.96700777000002</v>
      </c>
      <c r="J15" s="111">
        <v>68.884545779999996</v>
      </c>
      <c r="K15" s="111">
        <v>691.59679551000011</v>
      </c>
      <c r="L15" s="111">
        <f t="shared" si="1"/>
        <v>74628.430037579936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29999.486070999978</v>
      </c>
      <c r="E16" s="401">
        <f t="shared" si="2"/>
        <v>847.19812618000003</v>
      </c>
      <c r="F16" s="401">
        <f t="shared" si="2"/>
        <v>2987.2016891199996</v>
      </c>
      <c r="G16" s="401">
        <f t="shared" si="2"/>
        <v>248.85683336000008</v>
      </c>
      <c r="H16" s="401">
        <f t="shared" si="2"/>
        <v>259.49659126000006</v>
      </c>
      <c r="I16" s="401">
        <f t="shared" si="2"/>
        <v>34.848677779999996</v>
      </c>
      <c r="J16" s="401">
        <f t="shared" si="2"/>
        <v>5.9921550099999994</v>
      </c>
      <c r="K16" s="401">
        <f t="shared" si="2"/>
        <v>623.98842924000041</v>
      </c>
      <c r="L16" s="111">
        <f t="shared" si="1"/>
        <v>35007.068572949975</v>
      </c>
    </row>
    <row r="17" spans="1:14" s="14" customFormat="1" ht="18" customHeight="1">
      <c r="A17" s="30"/>
      <c r="B17" s="31" t="s">
        <v>15</v>
      </c>
      <c r="C17" s="31"/>
      <c r="D17" s="122">
        <v>7644.0457968199944</v>
      </c>
      <c r="E17" s="122">
        <v>4.6832758099999987</v>
      </c>
      <c r="F17" s="122">
        <v>68.63486638000002</v>
      </c>
      <c r="G17" s="122">
        <v>1.9532991100000001</v>
      </c>
      <c r="H17" s="122">
        <v>0</v>
      </c>
      <c r="I17" s="122">
        <v>0</v>
      </c>
      <c r="J17" s="122">
        <v>0</v>
      </c>
      <c r="K17" s="122">
        <v>0.19975515999999999</v>
      </c>
      <c r="L17" s="111">
        <f t="shared" si="1"/>
        <v>7719.5169932799945</v>
      </c>
    </row>
    <row r="18" spans="1:14" s="14" customFormat="1" ht="18" customHeight="1">
      <c r="A18" s="30"/>
      <c r="B18" s="31" t="s">
        <v>16</v>
      </c>
      <c r="C18" s="31"/>
      <c r="D18" s="111">
        <v>22355.440274179982</v>
      </c>
      <c r="E18" s="111">
        <v>842.51485036999998</v>
      </c>
      <c r="F18" s="111">
        <v>2918.5668227399997</v>
      </c>
      <c r="G18" s="111">
        <v>246.90353425000009</v>
      </c>
      <c r="H18" s="111">
        <v>259.49659126000006</v>
      </c>
      <c r="I18" s="111">
        <v>34.848677779999996</v>
      </c>
      <c r="J18" s="111">
        <v>5.9921550099999994</v>
      </c>
      <c r="K18" s="111">
        <v>623.78867408000042</v>
      </c>
      <c r="L18" s="111">
        <f t="shared" si="1"/>
        <v>27287.551579669976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33375.256272610037</v>
      </c>
      <c r="E19" s="401">
        <f t="shared" si="3"/>
        <v>612.3352200600001</v>
      </c>
      <c r="F19" s="401">
        <f t="shared" si="3"/>
        <v>1738.3553306500003</v>
      </c>
      <c r="G19" s="401">
        <f t="shared" si="3"/>
        <v>455.88241456999964</v>
      </c>
      <c r="H19" s="401">
        <f t="shared" si="3"/>
        <v>219.72816009999997</v>
      </c>
      <c r="I19" s="401">
        <f t="shared" si="3"/>
        <v>95.135595719999998</v>
      </c>
      <c r="J19" s="401">
        <f t="shared" si="3"/>
        <v>5.8231743199999997</v>
      </c>
      <c r="K19" s="401">
        <f t="shared" si="3"/>
        <v>75.136174309999987</v>
      </c>
      <c r="L19" s="111">
        <f t="shared" si="1"/>
        <v>36577.652342340036</v>
      </c>
    </row>
    <row r="20" spans="1:14" s="14" customFormat="1" ht="18" customHeight="1">
      <c r="A20" s="30"/>
      <c r="B20" s="31" t="s">
        <v>15</v>
      </c>
      <c r="C20" s="31"/>
      <c r="D20" s="122">
        <v>5287.5375682899949</v>
      </c>
      <c r="E20" s="122">
        <v>247.20028573000005</v>
      </c>
      <c r="F20" s="122">
        <v>930.00789399999974</v>
      </c>
      <c r="G20" s="122">
        <v>337.78594668999966</v>
      </c>
      <c r="H20" s="122">
        <v>36.503237609999971</v>
      </c>
      <c r="I20" s="122">
        <v>74.910670940000003</v>
      </c>
      <c r="J20" s="122">
        <v>5.81019153</v>
      </c>
      <c r="K20" s="122">
        <v>67.881426629999993</v>
      </c>
      <c r="L20" s="111">
        <f t="shared" si="1"/>
        <v>6987.6372214199946</v>
      </c>
    </row>
    <row r="21" spans="1:14" s="14" customFormat="1" ht="18" customHeight="1">
      <c r="A21" s="30"/>
      <c r="B21" s="31" t="s">
        <v>16</v>
      </c>
      <c r="C21" s="31"/>
      <c r="D21" s="111">
        <v>28087.718704320039</v>
      </c>
      <c r="E21" s="111">
        <v>365.13493433000002</v>
      </c>
      <c r="F21" s="111">
        <v>808.34743665000042</v>
      </c>
      <c r="G21" s="111">
        <v>118.09646787999999</v>
      </c>
      <c r="H21" s="111">
        <v>183.22492248999998</v>
      </c>
      <c r="I21" s="111">
        <v>20.224924780000002</v>
      </c>
      <c r="J21" s="111">
        <v>1.2982789999999999E-2</v>
      </c>
      <c r="K21" s="111">
        <v>7.2547476799999995</v>
      </c>
      <c r="L21" s="111">
        <f t="shared" si="1"/>
        <v>29590.015120920038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148145.13226100995</v>
      </c>
      <c r="E22" s="401">
        <f t="shared" si="4"/>
        <v>3366.1186447600021</v>
      </c>
      <c r="F22" s="401">
        <f t="shared" si="4"/>
        <v>9030.2419120699997</v>
      </c>
      <c r="G22" s="401">
        <f t="shared" si="4"/>
        <v>1684.13123817</v>
      </c>
      <c r="H22" s="401">
        <f t="shared" si="4"/>
        <v>1139.72871205</v>
      </c>
      <c r="I22" s="401">
        <f t="shared" si="4"/>
        <v>279.83533711000007</v>
      </c>
      <c r="J22" s="401">
        <f t="shared" si="4"/>
        <v>81.11470224</v>
      </c>
      <c r="K22" s="401">
        <f t="shared" si="4"/>
        <v>1404.9205469400003</v>
      </c>
      <c r="L22" s="111">
        <f t="shared" si="1"/>
        <v>165131.22335434996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5583.1650904700009</v>
      </c>
      <c r="E25" s="401">
        <f t="shared" si="5"/>
        <v>134.96492728000001</v>
      </c>
      <c r="F25" s="401">
        <f t="shared" si="5"/>
        <v>247.29067006999995</v>
      </c>
      <c r="G25" s="401">
        <f t="shared" si="5"/>
        <v>36.153909780000006</v>
      </c>
      <c r="H25" s="401">
        <f t="shared" si="5"/>
        <v>4.9749258100000002</v>
      </c>
      <c r="I25" s="401">
        <f t="shared" si="5"/>
        <v>0.10936391000000001</v>
      </c>
      <c r="J25" s="401">
        <f t="shared" si="5"/>
        <v>42.657870829999993</v>
      </c>
      <c r="K25" s="401">
        <f t="shared" si="5"/>
        <v>72.351745219999998</v>
      </c>
      <c r="L25" s="111">
        <f t="shared" ref="L25:L38" si="6">SUM(D25:K25)</f>
        <v>6121.6685033700005</v>
      </c>
    </row>
    <row r="26" spans="1:14" s="14" customFormat="1" ht="18" customHeight="1">
      <c r="A26" s="30"/>
      <c r="B26" s="31" t="s">
        <v>15</v>
      </c>
      <c r="C26" s="12"/>
      <c r="D26" s="122">
        <v>1018.4881787099999</v>
      </c>
      <c r="E26" s="122">
        <v>28.350662300000003</v>
      </c>
      <c r="F26" s="122">
        <v>46.108734810000009</v>
      </c>
      <c r="G26" s="122">
        <v>10.22723854</v>
      </c>
      <c r="H26" s="122">
        <v>4.0164306999999999</v>
      </c>
      <c r="I26" s="122">
        <v>0</v>
      </c>
      <c r="J26" s="122">
        <v>1.2951239999999999E-2</v>
      </c>
      <c r="K26" s="122">
        <v>1.1108892600000002</v>
      </c>
      <c r="L26" s="111">
        <f t="shared" si="6"/>
        <v>1108.3150855599997</v>
      </c>
    </row>
    <row r="27" spans="1:14" s="14" customFormat="1" ht="18" customHeight="1">
      <c r="A27" s="30"/>
      <c r="B27" s="31" t="s">
        <v>16</v>
      </c>
      <c r="C27" s="31"/>
      <c r="D27" s="111">
        <v>4564.6769117600006</v>
      </c>
      <c r="E27" s="111">
        <v>106.61426498000002</v>
      </c>
      <c r="F27" s="111">
        <v>201.18193525999993</v>
      </c>
      <c r="G27" s="111">
        <v>25.926671240000008</v>
      </c>
      <c r="H27" s="111">
        <v>0.95849510999999987</v>
      </c>
      <c r="I27" s="111">
        <v>0.10936391000000001</v>
      </c>
      <c r="J27" s="111">
        <v>42.644919589999994</v>
      </c>
      <c r="K27" s="111">
        <v>71.240855960000005</v>
      </c>
      <c r="L27" s="111">
        <f t="shared" si="6"/>
        <v>5013.3534178100008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4299.8047143800004</v>
      </c>
      <c r="E28" s="401">
        <f t="shared" si="7"/>
        <v>95.888026399999973</v>
      </c>
      <c r="F28" s="401">
        <f t="shared" si="7"/>
        <v>59.635528139999991</v>
      </c>
      <c r="G28" s="401">
        <f t="shared" si="7"/>
        <v>17.505699250000003</v>
      </c>
      <c r="H28" s="401">
        <f t="shared" si="7"/>
        <v>6.9906199000000004</v>
      </c>
      <c r="I28" s="401">
        <f t="shared" si="7"/>
        <v>0.13640015999999999</v>
      </c>
      <c r="J28" s="401">
        <f t="shared" si="7"/>
        <v>0.19288431</v>
      </c>
      <c r="K28" s="401">
        <f t="shared" si="7"/>
        <v>0.71236513999999995</v>
      </c>
      <c r="L28" s="111">
        <f t="shared" si="6"/>
        <v>4480.8662376800012</v>
      </c>
    </row>
    <row r="29" spans="1:14" s="14" customFormat="1" ht="18" customHeight="1">
      <c r="A29" s="30"/>
      <c r="B29" s="31" t="s">
        <v>15</v>
      </c>
      <c r="C29" s="12"/>
      <c r="D29" s="122">
        <v>418.10421026000012</v>
      </c>
      <c r="E29" s="122">
        <v>0</v>
      </c>
      <c r="F29" s="122">
        <v>0</v>
      </c>
      <c r="G29" s="122">
        <v>9.9651900000000002E-2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418.20386216000014</v>
      </c>
    </row>
    <row r="30" spans="1:14" s="14" customFormat="1" ht="18" customHeight="1">
      <c r="A30" s="30"/>
      <c r="B30" s="31" t="s">
        <v>16</v>
      </c>
      <c r="C30" s="31"/>
      <c r="D30" s="111">
        <v>3881.70050412</v>
      </c>
      <c r="E30" s="111">
        <v>95.888026399999973</v>
      </c>
      <c r="F30" s="111">
        <v>59.635528139999991</v>
      </c>
      <c r="G30" s="111">
        <v>17.406047350000001</v>
      </c>
      <c r="H30" s="111">
        <v>6.9906199000000004</v>
      </c>
      <c r="I30" s="111">
        <v>0.13640015999999999</v>
      </c>
      <c r="J30" s="111">
        <v>0.19288431</v>
      </c>
      <c r="K30" s="111">
        <v>0.71236513999999995</v>
      </c>
      <c r="L30" s="111">
        <f t="shared" si="6"/>
        <v>4062.6623755200003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1254.24432615</v>
      </c>
      <c r="E31" s="401">
        <f t="shared" si="8"/>
        <v>27.362056729999999</v>
      </c>
      <c r="F31" s="401">
        <f t="shared" si="8"/>
        <v>20.383806960000001</v>
      </c>
      <c r="G31" s="401">
        <f t="shared" si="8"/>
        <v>0.44956041999999996</v>
      </c>
      <c r="H31" s="401">
        <f t="shared" si="8"/>
        <v>30.11765784</v>
      </c>
      <c r="I31" s="401">
        <f t="shared" si="8"/>
        <v>0</v>
      </c>
      <c r="J31" s="401">
        <f t="shared" si="8"/>
        <v>1.4764355900000001</v>
      </c>
      <c r="K31" s="401">
        <f t="shared" si="8"/>
        <v>0.19878335000000003</v>
      </c>
      <c r="L31" s="111">
        <f t="shared" si="6"/>
        <v>1334.2326270399997</v>
      </c>
    </row>
    <row r="32" spans="1:14" s="14" customFormat="1" ht="18" customHeight="1">
      <c r="A32" s="30"/>
      <c r="B32" s="31" t="s">
        <v>15</v>
      </c>
      <c r="C32" s="12"/>
      <c r="D32" s="122">
        <v>54.07859509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1.4764355900000001</v>
      </c>
      <c r="K32" s="122">
        <v>0.19878335000000003</v>
      </c>
      <c r="L32" s="111">
        <f t="shared" si="6"/>
        <v>55.753814030000001</v>
      </c>
    </row>
    <row r="33" spans="1:15" s="14" customFormat="1" ht="18" customHeight="1">
      <c r="A33" s="30"/>
      <c r="B33" s="31" t="s">
        <v>16</v>
      </c>
      <c r="C33" s="31"/>
      <c r="D33" s="111">
        <v>1200.1657310600001</v>
      </c>
      <c r="E33" s="111">
        <v>27.362056729999999</v>
      </c>
      <c r="F33" s="111">
        <v>20.383806960000001</v>
      </c>
      <c r="G33" s="111">
        <v>0.44956041999999996</v>
      </c>
      <c r="H33" s="111">
        <v>30.11765784</v>
      </c>
      <c r="I33" s="111">
        <v>0</v>
      </c>
      <c r="J33" s="111">
        <v>0</v>
      </c>
      <c r="K33" s="111">
        <v>0</v>
      </c>
      <c r="L33" s="111">
        <f t="shared" si="6"/>
        <v>1278.4788130099998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11137.214131000001</v>
      </c>
      <c r="E34" s="401">
        <f t="shared" si="9"/>
        <v>258.21501040999999</v>
      </c>
      <c r="F34" s="401">
        <f t="shared" si="9"/>
        <v>327.31000516999995</v>
      </c>
      <c r="G34" s="401">
        <f t="shared" si="9"/>
        <v>54.10916945000001</v>
      </c>
      <c r="H34" s="401">
        <f t="shared" si="9"/>
        <v>42.08320355</v>
      </c>
      <c r="I34" s="401">
        <f t="shared" si="9"/>
        <v>0.24576407</v>
      </c>
      <c r="J34" s="401">
        <f t="shared" si="9"/>
        <v>44.327190729999991</v>
      </c>
      <c r="K34" s="401">
        <f t="shared" si="9"/>
        <v>73.26289371</v>
      </c>
      <c r="L34" s="111">
        <f t="shared" si="6"/>
        <v>11936.767368090001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7691.9747224800058</v>
      </c>
      <c r="E36" s="112">
        <v>243.56918459000002</v>
      </c>
      <c r="F36" s="112">
        <v>302.64701342000001</v>
      </c>
      <c r="G36" s="112">
        <v>54.109169450000003</v>
      </c>
      <c r="H36" s="112">
        <v>42.08320355</v>
      </c>
      <c r="I36" s="112">
        <v>0.24576407</v>
      </c>
      <c r="J36" s="112">
        <v>32.451896929999997</v>
      </c>
      <c r="K36" s="112">
        <v>73.228893709999994</v>
      </c>
      <c r="L36" s="111">
        <f t="shared" si="6"/>
        <v>8440.3098482000059</v>
      </c>
    </row>
    <row r="37" spans="1:15" s="14" customFormat="1" ht="18" customHeight="1">
      <c r="A37" s="29"/>
      <c r="B37" s="12" t="s">
        <v>22</v>
      </c>
      <c r="C37" s="12"/>
      <c r="D37" s="112">
        <v>3430.0156090500004</v>
      </c>
      <c r="E37" s="112">
        <v>14.645825820000001</v>
      </c>
      <c r="F37" s="112">
        <v>24.662991750000003</v>
      </c>
      <c r="G37" s="112">
        <v>0</v>
      </c>
      <c r="H37" s="112">
        <v>0</v>
      </c>
      <c r="I37" s="112">
        <v>0</v>
      </c>
      <c r="J37" s="112">
        <v>11.875293800000001</v>
      </c>
      <c r="K37" s="112">
        <v>3.4000000000000002E-2</v>
      </c>
      <c r="L37" s="111">
        <f t="shared" si="6"/>
        <v>3481.2337204200003</v>
      </c>
    </row>
    <row r="38" spans="1:15" s="14" customFormat="1" ht="18" customHeight="1">
      <c r="A38" s="29"/>
      <c r="B38" s="12" t="s">
        <v>23</v>
      </c>
      <c r="C38" s="12"/>
      <c r="D38" s="112">
        <v>15.22379945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15.22379945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65108.54003944002</v>
      </c>
      <c r="E41" s="401">
        <f t="shared" si="10"/>
        <v>2695.9937408099977</v>
      </c>
      <c r="F41" s="401">
        <f t="shared" si="10"/>
        <v>2525.6244269799986</v>
      </c>
      <c r="G41" s="401">
        <f t="shared" si="10"/>
        <v>1913.5124029899994</v>
      </c>
      <c r="H41" s="401">
        <f t="shared" si="10"/>
        <v>785.71504285999981</v>
      </c>
      <c r="I41" s="401">
        <f t="shared" si="10"/>
        <v>89.945085239999983</v>
      </c>
      <c r="J41" s="401">
        <f t="shared" si="10"/>
        <v>0.61057819999999996</v>
      </c>
      <c r="K41" s="401">
        <f t="shared" si="10"/>
        <v>3853.2839060800006</v>
      </c>
      <c r="L41" s="111">
        <f t="shared" ref="L41:L50" si="11">SUM(D41:K41)</f>
        <v>76973.225222600013</v>
      </c>
    </row>
    <row r="42" spans="1:15" s="14" customFormat="1" ht="18" customHeight="1">
      <c r="A42" s="30"/>
      <c r="B42" s="31" t="s">
        <v>15</v>
      </c>
      <c r="C42" s="31"/>
      <c r="D42" s="122">
        <v>9719.096720770016</v>
      </c>
      <c r="E42" s="122">
        <v>400.19757494999999</v>
      </c>
      <c r="F42" s="122">
        <v>737.95743535999998</v>
      </c>
      <c r="G42" s="122">
        <v>178.70459261999997</v>
      </c>
      <c r="H42" s="122">
        <v>43.976096160000004</v>
      </c>
      <c r="I42" s="122">
        <v>0.64034999999999997</v>
      </c>
      <c r="J42" s="122">
        <v>0</v>
      </c>
      <c r="K42" s="122">
        <v>0</v>
      </c>
      <c r="L42" s="111">
        <f t="shared" si="11"/>
        <v>11080.572769860017</v>
      </c>
    </row>
    <row r="43" spans="1:15" s="14" customFormat="1" ht="18" customHeight="1">
      <c r="A43" s="30"/>
      <c r="B43" s="31" t="s">
        <v>16</v>
      </c>
      <c r="C43" s="31"/>
      <c r="D43" s="111">
        <v>55389.443318670004</v>
      </c>
      <c r="E43" s="111">
        <v>2295.7961658599975</v>
      </c>
      <c r="F43" s="111">
        <v>1787.6669916199987</v>
      </c>
      <c r="G43" s="111">
        <v>1734.8078103699993</v>
      </c>
      <c r="H43" s="111">
        <v>741.73894669999981</v>
      </c>
      <c r="I43" s="111">
        <v>89.304735239999985</v>
      </c>
      <c r="J43" s="111">
        <v>0.61057819999999996</v>
      </c>
      <c r="K43" s="111">
        <v>3853.2839060800006</v>
      </c>
      <c r="L43" s="111">
        <f t="shared" si="11"/>
        <v>65892.652452740003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62434.938523350065</v>
      </c>
      <c r="E44" s="401">
        <f t="shared" si="12"/>
        <v>1322.7468205200012</v>
      </c>
      <c r="F44" s="401">
        <f t="shared" si="12"/>
        <v>2990.9189048000017</v>
      </c>
      <c r="G44" s="401">
        <f t="shared" si="12"/>
        <v>1811.1417069099998</v>
      </c>
      <c r="H44" s="401">
        <f t="shared" si="12"/>
        <v>68.756179930000002</v>
      </c>
      <c r="I44" s="401">
        <f t="shared" si="12"/>
        <v>6.7610545200000001</v>
      </c>
      <c r="J44" s="401">
        <f t="shared" si="12"/>
        <v>0.72161157999999992</v>
      </c>
      <c r="K44" s="401">
        <f t="shared" si="12"/>
        <v>184.34113375999996</v>
      </c>
      <c r="L44" s="111">
        <f t="shared" si="11"/>
        <v>68820.325935370056</v>
      </c>
    </row>
    <row r="45" spans="1:15" s="14" customFormat="1" ht="18" customHeight="1">
      <c r="A45" s="30"/>
      <c r="B45" s="31" t="s">
        <v>15</v>
      </c>
      <c r="C45" s="31"/>
      <c r="D45" s="122">
        <v>9684.78552356</v>
      </c>
      <c r="E45" s="122">
        <v>0</v>
      </c>
      <c r="F45" s="122">
        <v>0.29501053999999993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9685.0805340999996</v>
      </c>
    </row>
    <row r="46" spans="1:15" s="14" customFormat="1" ht="18" customHeight="1">
      <c r="A46" s="30"/>
      <c r="B46" s="31" t="s">
        <v>16</v>
      </c>
      <c r="C46" s="31"/>
      <c r="D46" s="111">
        <v>52750.152999790065</v>
      </c>
      <c r="E46" s="111">
        <v>1322.7468205200012</v>
      </c>
      <c r="F46" s="111">
        <v>2990.6238942600016</v>
      </c>
      <c r="G46" s="111">
        <v>1811.1417069099998</v>
      </c>
      <c r="H46" s="111">
        <v>68.756179930000002</v>
      </c>
      <c r="I46" s="111">
        <v>6.7610545200000001</v>
      </c>
      <c r="J46" s="111">
        <v>0.72161157999999992</v>
      </c>
      <c r="K46" s="111">
        <v>184.34113375999996</v>
      </c>
      <c r="L46" s="111">
        <f t="shared" si="11"/>
        <v>59135.245401270062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6763.9395964199994</v>
      </c>
      <c r="E47" s="401">
        <f t="shared" si="13"/>
        <v>445.60826567000009</v>
      </c>
      <c r="F47" s="401">
        <f t="shared" si="13"/>
        <v>615.77678920000005</v>
      </c>
      <c r="G47" s="401">
        <f t="shared" si="13"/>
        <v>174.04925573999998</v>
      </c>
      <c r="H47" s="401">
        <f t="shared" si="13"/>
        <v>52.611022409999997</v>
      </c>
      <c r="I47" s="401">
        <f t="shared" si="13"/>
        <v>18.761307300000006</v>
      </c>
      <c r="J47" s="401">
        <f t="shared" si="13"/>
        <v>0</v>
      </c>
      <c r="K47" s="401">
        <f t="shared" si="13"/>
        <v>61.098093569999989</v>
      </c>
      <c r="L47" s="111">
        <f t="shared" si="11"/>
        <v>8131.8443303100003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389.05169335999994</v>
      </c>
      <c r="E48" s="122">
        <v>114.37540777000002</v>
      </c>
      <c r="F48" s="122">
        <v>92.001603700000032</v>
      </c>
      <c r="G48" s="122">
        <v>42.009881139999997</v>
      </c>
      <c r="H48" s="122">
        <v>10.691679659999998</v>
      </c>
      <c r="I48" s="122">
        <v>18.761307300000006</v>
      </c>
      <c r="J48" s="122">
        <v>0</v>
      </c>
      <c r="K48" s="122">
        <v>61.098093569999989</v>
      </c>
      <c r="L48" s="111">
        <f t="shared" si="11"/>
        <v>727.98966649999988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6374.8879030599992</v>
      </c>
      <c r="E49" s="111">
        <v>331.23285790000006</v>
      </c>
      <c r="F49" s="111">
        <v>523.77518550000002</v>
      </c>
      <c r="G49" s="111">
        <v>132.03937459999997</v>
      </c>
      <c r="H49" s="111">
        <v>41.919342749999998</v>
      </c>
      <c r="I49" s="111">
        <v>0</v>
      </c>
      <c r="J49" s="111">
        <v>0</v>
      </c>
      <c r="K49" s="111">
        <v>0</v>
      </c>
      <c r="L49" s="111">
        <f t="shared" si="11"/>
        <v>7403.8546638099997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134307.41815921006</v>
      </c>
      <c r="E50" s="401">
        <f t="shared" si="14"/>
        <v>4464.3488269999989</v>
      </c>
      <c r="F50" s="401">
        <f t="shared" si="14"/>
        <v>6132.3201209800009</v>
      </c>
      <c r="G50" s="401">
        <f t="shared" si="14"/>
        <v>3898.703365639999</v>
      </c>
      <c r="H50" s="401">
        <f t="shared" si="14"/>
        <v>907.08224519999976</v>
      </c>
      <c r="I50" s="401">
        <f t="shared" si="14"/>
        <v>115.46744705999998</v>
      </c>
      <c r="J50" s="401">
        <f t="shared" si="14"/>
        <v>1.3321897799999998</v>
      </c>
      <c r="K50" s="401">
        <f t="shared" si="14"/>
        <v>4098.7231334100006</v>
      </c>
      <c r="L50" s="111">
        <f t="shared" si="11"/>
        <v>153925.39548828005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129795.45191974017</v>
      </c>
      <c r="E52" s="112">
        <v>4374.3246272800025</v>
      </c>
      <c r="F52" s="112">
        <v>6026.2497537800036</v>
      </c>
      <c r="G52" s="112">
        <v>3783.9224396200048</v>
      </c>
      <c r="H52" s="112">
        <v>907.0822452000001</v>
      </c>
      <c r="I52" s="112">
        <v>112.30341935</v>
      </c>
      <c r="J52" s="112">
        <v>1.09776673</v>
      </c>
      <c r="K52" s="112">
        <v>3913.473910160003</v>
      </c>
      <c r="L52" s="111">
        <f>SUM(D52:K52)</f>
        <v>148913.90608186022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4511.9662394900024</v>
      </c>
      <c r="E53" s="112">
        <v>90.02419974</v>
      </c>
      <c r="F53" s="112">
        <v>106.07036721999998</v>
      </c>
      <c r="G53" s="112">
        <v>114.78092601</v>
      </c>
      <c r="H53" s="112">
        <v>0</v>
      </c>
      <c r="I53" s="112">
        <v>3.16402771</v>
      </c>
      <c r="J53" s="112">
        <v>0.23442304999999999</v>
      </c>
      <c r="K53" s="112">
        <v>185.24922325</v>
      </c>
      <c r="L53" s="111">
        <f>SUM(D53:K53)</f>
        <v>5011.489406470002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December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1102.2639791800002</v>
      </c>
      <c r="E13" s="401">
        <f t="shared" si="0"/>
        <v>1386.8651964199998</v>
      </c>
      <c r="F13" s="401">
        <f t="shared" si="0"/>
        <v>122.97893852</v>
      </c>
      <c r="G13" s="401">
        <f t="shared" si="0"/>
        <v>28.316659340000001</v>
      </c>
      <c r="H13" s="401">
        <f t="shared" si="0"/>
        <v>5.7102750000000001E-2</v>
      </c>
      <c r="I13" s="401">
        <f t="shared" si="0"/>
        <v>0.22673174999999998</v>
      </c>
      <c r="J13" s="401">
        <f t="shared" si="0"/>
        <v>235.36485739999998</v>
      </c>
      <c r="K13" s="401">
        <f t="shared" ref="K13:K21" si="1">SUM(D13:J13)</f>
        <v>2876.0734653600002</v>
      </c>
      <c r="L13" s="402">
        <f t="shared" si="0"/>
        <v>476.6764918249998</v>
      </c>
      <c r="M13" s="401">
        <f t="shared" si="0"/>
        <v>343038.88454391656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82.096271279999996</v>
      </c>
      <c r="E14" s="122">
        <v>321.20562044999991</v>
      </c>
      <c r="F14" s="122">
        <v>1.4350893499999999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404.73698107999991</v>
      </c>
      <c r="L14" s="388">
        <v>7.6763993799999994</v>
      </c>
      <c r="M14" s="122">
        <f>L14+K14+'A2'!L14+'A1'!M14</f>
        <v>200378.00301330155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1020.1677079000002</v>
      </c>
      <c r="E15" s="111">
        <v>1065.6595759699999</v>
      </c>
      <c r="F15" s="111">
        <v>121.54384917</v>
      </c>
      <c r="G15" s="111">
        <v>28.316659340000001</v>
      </c>
      <c r="H15" s="111">
        <v>5.7102750000000001E-2</v>
      </c>
      <c r="I15" s="111">
        <v>0.22673174999999998</v>
      </c>
      <c r="J15" s="111">
        <v>235.36485739999998</v>
      </c>
      <c r="K15" s="111">
        <f t="shared" si="1"/>
        <v>2471.3364842800001</v>
      </c>
      <c r="L15" s="388">
        <v>469.00009244499978</v>
      </c>
      <c r="M15" s="122">
        <f>L15+K15+'A2'!L15+'A1'!M15</f>
        <v>142660.88153061498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906.05996076999998</v>
      </c>
      <c r="E16" s="401">
        <f t="shared" si="2"/>
        <v>1090.4120242500003</v>
      </c>
      <c r="F16" s="401">
        <f t="shared" si="2"/>
        <v>61.563613660000009</v>
      </c>
      <c r="G16" s="401">
        <f t="shared" si="2"/>
        <v>25.904386729999999</v>
      </c>
      <c r="H16" s="401">
        <f t="shared" si="2"/>
        <v>0</v>
      </c>
      <c r="I16" s="401">
        <f t="shared" si="2"/>
        <v>1.6976173300000001</v>
      </c>
      <c r="J16" s="401">
        <f t="shared" si="2"/>
        <v>4.8138701099999999</v>
      </c>
      <c r="K16" s="401">
        <f t="shared" si="1"/>
        <v>2090.4514728500008</v>
      </c>
      <c r="L16" s="401">
        <f t="shared" si="2"/>
        <v>336.33729884000007</v>
      </c>
      <c r="M16" s="401">
        <f t="shared" si="2"/>
        <v>204016.38770574005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0.18064329000000001</v>
      </c>
      <c r="E17" s="122">
        <v>6.8564368000000009</v>
      </c>
      <c r="F17" s="122">
        <v>0.88564370000000003</v>
      </c>
      <c r="G17" s="122">
        <v>2.804589E-2</v>
      </c>
      <c r="H17" s="122">
        <v>0</v>
      </c>
      <c r="I17" s="122">
        <v>0</v>
      </c>
      <c r="J17" s="122">
        <v>3.1132099999999996E-2</v>
      </c>
      <c r="K17" s="122">
        <f t="shared" si="1"/>
        <v>7.9819017800000003</v>
      </c>
      <c r="L17" s="388">
        <v>0.86140744999999985</v>
      </c>
      <c r="M17" s="122">
        <f>L17+K17+'A2'!L17+'A1'!M17</f>
        <v>106020.79811648012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905.87931747999994</v>
      </c>
      <c r="E18" s="111">
        <v>1083.5555874500003</v>
      </c>
      <c r="F18" s="111">
        <v>60.677969960000006</v>
      </c>
      <c r="G18" s="111">
        <v>25.876340839999997</v>
      </c>
      <c r="H18" s="111">
        <v>0</v>
      </c>
      <c r="I18" s="111">
        <v>1.6976173300000001</v>
      </c>
      <c r="J18" s="111">
        <v>4.7827380100000001</v>
      </c>
      <c r="K18" s="111">
        <f t="shared" si="1"/>
        <v>2082.4695710700003</v>
      </c>
      <c r="L18" s="388">
        <v>335.47589139000007</v>
      </c>
      <c r="M18" s="122">
        <f>L18+K18+'A2'!L18+'A1'!M18</f>
        <v>97995.589589259951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394.38813473000005</v>
      </c>
      <c r="E19" s="401">
        <f t="shared" si="3"/>
        <v>494.74375336999998</v>
      </c>
      <c r="F19" s="401">
        <f t="shared" si="3"/>
        <v>41.908077979999995</v>
      </c>
      <c r="G19" s="401">
        <f t="shared" si="3"/>
        <v>4.0555299999999999E-3</v>
      </c>
      <c r="H19" s="401">
        <f t="shared" si="3"/>
        <v>6.4836199999999998E-3</v>
      </c>
      <c r="I19" s="401">
        <f t="shared" si="3"/>
        <v>0.22959721999999999</v>
      </c>
      <c r="J19" s="401">
        <f t="shared" si="3"/>
        <v>1.5228810599999998</v>
      </c>
      <c r="K19" s="401">
        <f t="shared" si="1"/>
        <v>932.80298350999999</v>
      </c>
      <c r="L19" s="401">
        <f t="shared" si="3"/>
        <v>53.778461699999987</v>
      </c>
      <c r="M19" s="401">
        <f t="shared" si="3"/>
        <v>238029.40802720032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170.02834444000007</v>
      </c>
      <c r="E20" s="122">
        <v>77.938513609999973</v>
      </c>
      <c r="F20" s="122">
        <v>41.639244109999993</v>
      </c>
      <c r="G20" s="122">
        <v>4.0555299999999999E-3</v>
      </c>
      <c r="H20" s="122">
        <v>6.4836199999999998E-3</v>
      </c>
      <c r="I20" s="122">
        <v>0.22959721999999999</v>
      </c>
      <c r="J20" s="122">
        <v>1.5207050699999998</v>
      </c>
      <c r="K20" s="122">
        <f t="shared" si="1"/>
        <v>291.36694360000007</v>
      </c>
      <c r="L20" s="388">
        <v>48.585275734999989</v>
      </c>
      <c r="M20" s="122">
        <f>L20+K20+'A2'!L20+'A1'!M20</f>
        <v>76215.799334825148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224.35979028999995</v>
      </c>
      <c r="E21" s="111">
        <v>416.80523976000001</v>
      </c>
      <c r="F21" s="111">
        <v>0.26883387000000003</v>
      </c>
      <c r="G21" s="111">
        <v>0</v>
      </c>
      <c r="H21" s="111">
        <v>0</v>
      </c>
      <c r="I21" s="111">
        <v>0</v>
      </c>
      <c r="J21" s="111">
        <v>2.17599E-3</v>
      </c>
      <c r="K21" s="111">
        <f t="shared" si="1"/>
        <v>641.43603990999986</v>
      </c>
      <c r="L21" s="388">
        <v>5.1931859649999996</v>
      </c>
      <c r="M21" s="122">
        <f>L21+K21+'A2'!L21+'A1'!M21</f>
        <v>161813.60869237519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2402.7120746800001</v>
      </c>
      <c r="E22" s="401">
        <f t="shared" si="4"/>
        <v>2972.0209740400001</v>
      </c>
      <c r="F22" s="401">
        <f t="shared" si="4"/>
        <v>226.45063016</v>
      </c>
      <c r="G22" s="401">
        <f t="shared" si="4"/>
        <v>54.225101600000002</v>
      </c>
      <c r="H22" s="401">
        <f t="shared" si="4"/>
        <v>6.3586370000000003E-2</v>
      </c>
      <c r="I22" s="401">
        <f t="shared" si="4"/>
        <v>2.1539463000000003</v>
      </c>
      <c r="J22" s="401">
        <f t="shared" si="4"/>
        <v>241.70160856999996</v>
      </c>
      <c r="K22" s="401">
        <f t="shared" si="4"/>
        <v>5899.3279217200015</v>
      </c>
      <c r="L22" s="401">
        <f t="shared" si="4"/>
        <v>866.79225236499985</v>
      </c>
      <c r="M22" s="401">
        <f t="shared" si="4"/>
        <v>785084.68027685699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151.56142272999998</v>
      </c>
      <c r="E25" s="401">
        <f t="shared" si="5"/>
        <v>85.708115639999988</v>
      </c>
      <c r="F25" s="401">
        <f t="shared" si="5"/>
        <v>11.85968173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0.34231480999999997</v>
      </c>
      <c r="K25" s="401">
        <f t="shared" ref="K25:K33" si="6">SUM(D25:J25)</f>
        <v>249.47153490999997</v>
      </c>
      <c r="L25" s="401">
        <f t="shared" si="5"/>
        <v>36.347030014999994</v>
      </c>
      <c r="M25" s="401">
        <f t="shared" si="5"/>
        <v>24933.728544354999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21.40872096</v>
      </c>
      <c r="E26" s="122">
        <v>32.302242499999998</v>
      </c>
      <c r="F26" s="122">
        <v>7.6750071000000002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61.385970560000004</v>
      </c>
      <c r="L26" s="388">
        <v>0.55544463000000011</v>
      </c>
      <c r="M26" s="122">
        <f>L26+K26+'A2'!L26+'A1'!M26</f>
        <v>1555.7560265399998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130.15270176999996</v>
      </c>
      <c r="E27" s="111">
        <v>53.405873139999997</v>
      </c>
      <c r="F27" s="111">
        <v>4.18467463</v>
      </c>
      <c r="G27" s="111">
        <v>0</v>
      </c>
      <c r="H27" s="111">
        <v>0</v>
      </c>
      <c r="I27" s="111">
        <v>0</v>
      </c>
      <c r="J27" s="111">
        <v>0.34231480999999997</v>
      </c>
      <c r="K27" s="122">
        <f t="shared" si="6"/>
        <v>188.08556434999994</v>
      </c>
      <c r="L27" s="388">
        <v>35.791585384999998</v>
      </c>
      <c r="M27" s="122">
        <f>L27+K27+'A2'!L27+'A1'!M27</f>
        <v>23377.972517815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117.30763030999999</v>
      </c>
      <c r="E28" s="401">
        <f t="shared" si="7"/>
        <v>117.61674049</v>
      </c>
      <c r="F28" s="401">
        <f t="shared" si="7"/>
        <v>0.27931996000000003</v>
      </c>
      <c r="G28" s="401">
        <f t="shared" si="7"/>
        <v>0</v>
      </c>
      <c r="H28" s="401">
        <f t="shared" si="7"/>
        <v>0</v>
      </c>
      <c r="I28" s="401">
        <f t="shared" si="7"/>
        <v>0.48456581999999998</v>
      </c>
      <c r="J28" s="401">
        <f t="shared" si="7"/>
        <v>0</v>
      </c>
      <c r="K28" s="401">
        <f t="shared" si="6"/>
        <v>235.68825658</v>
      </c>
      <c r="L28" s="401">
        <f t="shared" si="7"/>
        <v>0.36587029000000004</v>
      </c>
      <c r="M28" s="401">
        <f t="shared" si="7"/>
        <v>16150.824826179996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4195.2749997699966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117.30763030999999</v>
      </c>
      <c r="E30" s="111">
        <v>117.61674049</v>
      </c>
      <c r="F30" s="111">
        <v>0.27931996000000003</v>
      </c>
      <c r="G30" s="111">
        <v>0</v>
      </c>
      <c r="H30" s="111">
        <v>0</v>
      </c>
      <c r="I30" s="111">
        <v>0.48456581999999998</v>
      </c>
      <c r="J30" s="111">
        <v>0</v>
      </c>
      <c r="K30" s="122">
        <f t="shared" si="6"/>
        <v>235.68825658</v>
      </c>
      <c r="L30" s="388">
        <v>0.36587029000000004</v>
      </c>
      <c r="M30" s="122">
        <f>L30+K30+'A2'!L30+'A1'!M30</f>
        <v>11955.549826410001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31.78329265</v>
      </c>
      <c r="E31" s="401">
        <f t="shared" si="8"/>
        <v>14.046499129999999</v>
      </c>
      <c r="F31" s="401">
        <f t="shared" si="8"/>
        <v>2.7862444500000003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48.616036229999999</v>
      </c>
      <c r="L31" s="401">
        <f t="shared" si="8"/>
        <v>9.9391675000000013E-2</v>
      </c>
      <c r="M31" s="401">
        <f t="shared" si="8"/>
        <v>4085.4966419749999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9.9391675000000013E-2</v>
      </c>
      <c r="M32" s="122">
        <f>L32+K32+'A2'!L32+'A1'!M32</f>
        <v>1847.588425205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31.78329265</v>
      </c>
      <c r="E33" s="111">
        <v>14.046499129999999</v>
      </c>
      <c r="F33" s="111">
        <v>2.7862444500000003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48.616036229999999</v>
      </c>
      <c r="L33" s="388">
        <v>0</v>
      </c>
      <c r="M33" s="122">
        <f>L33+K33+'A2'!L33+'A1'!M33</f>
        <v>2237.9082167699999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300.65234568999995</v>
      </c>
      <c r="E34" s="401">
        <f t="shared" si="9"/>
        <v>217.37135525999997</v>
      </c>
      <c r="F34" s="401">
        <f t="shared" si="9"/>
        <v>14.92524614</v>
      </c>
      <c r="G34" s="401">
        <f t="shared" si="9"/>
        <v>0</v>
      </c>
      <c r="H34" s="401">
        <f t="shared" si="9"/>
        <v>0</v>
      </c>
      <c r="I34" s="401">
        <f t="shared" si="9"/>
        <v>0.48456581999999998</v>
      </c>
      <c r="J34" s="401">
        <f t="shared" si="9"/>
        <v>0.34231480999999997</v>
      </c>
      <c r="K34" s="401">
        <f t="shared" si="9"/>
        <v>533.77582771999994</v>
      </c>
      <c r="L34" s="401">
        <f t="shared" si="9"/>
        <v>36.812291979999998</v>
      </c>
      <c r="M34" s="401">
        <f t="shared" si="9"/>
        <v>45170.050012509993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300.65234569</v>
      </c>
      <c r="E36" s="112">
        <v>217.37135526000009</v>
      </c>
      <c r="F36" s="112">
        <v>14.925246139999997</v>
      </c>
      <c r="G36" s="112">
        <v>0</v>
      </c>
      <c r="H36" s="112">
        <v>0</v>
      </c>
      <c r="I36" s="112">
        <v>0.48456581999999998</v>
      </c>
      <c r="J36" s="122">
        <v>0.34231480999999997</v>
      </c>
      <c r="K36" s="122">
        <f>SUM(D36:J36)</f>
        <v>533.77582772000005</v>
      </c>
      <c r="L36" s="392">
        <v>36.795291980000002</v>
      </c>
      <c r="M36" s="122">
        <f>L36+K36+'A2'!L36+'A1'!M36</f>
        <v>14099.090584940006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1.7000000000000001E-2</v>
      </c>
      <c r="M37" s="122">
        <f>L37+K37+'A2'!L37+'A1'!M37</f>
        <v>15304.595404500003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15766.36402305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215.92525884999995</v>
      </c>
      <c r="E41" s="401">
        <f t="shared" si="10"/>
        <v>832.48006257999998</v>
      </c>
      <c r="F41" s="401">
        <f t="shared" si="10"/>
        <v>53.413650859999997</v>
      </c>
      <c r="G41" s="401">
        <f t="shared" si="10"/>
        <v>332.35512097000003</v>
      </c>
      <c r="H41" s="401">
        <f t="shared" si="10"/>
        <v>4.6703102899999998</v>
      </c>
      <c r="I41" s="401">
        <f t="shared" si="10"/>
        <v>0</v>
      </c>
      <c r="J41" s="401">
        <f t="shared" si="10"/>
        <v>7.3934054299999996</v>
      </c>
      <c r="K41" s="401">
        <f t="shared" ref="K41:K49" si="11">SUM(D41:J41)</f>
        <v>1446.2378089800002</v>
      </c>
      <c r="L41" s="401">
        <f t="shared" si="10"/>
        <v>1969.4319890450001</v>
      </c>
      <c r="M41" s="401">
        <f t="shared" si="10"/>
        <v>285483.65196192509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11.517325799999998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11.517325799999998</v>
      </c>
      <c r="L42" s="388">
        <v>0</v>
      </c>
      <c r="M42" s="122">
        <f>L42+K42+'A2'!L42+'A1'!M42</f>
        <v>127139.27537486001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215.92525884999995</v>
      </c>
      <c r="E43" s="111">
        <v>820.96273678</v>
      </c>
      <c r="F43" s="111">
        <v>53.413650859999997</v>
      </c>
      <c r="G43" s="111">
        <v>332.35512097000003</v>
      </c>
      <c r="H43" s="111">
        <v>4.6703102899999998</v>
      </c>
      <c r="I43" s="111">
        <v>0</v>
      </c>
      <c r="J43" s="111">
        <v>7.3934054299999996</v>
      </c>
      <c r="K43" s="122">
        <f t="shared" si="11"/>
        <v>1434.7204831800002</v>
      </c>
      <c r="L43" s="388">
        <v>1969.4319890450001</v>
      </c>
      <c r="M43" s="122">
        <f>L43+K43+'A2'!L43+'A1'!M43</f>
        <v>158344.37658706511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60.767597509999995</v>
      </c>
      <c r="E44" s="401">
        <f t="shared" si="12"/>
        <v>213.04136231000001</v>
      </c>
      <c r="F44" s="401">
        <f t="shared" si="12"/>
        <v>17.162612739999997</v>
      </c>
      <c r="G44" s="401">
        <f t="shared" si="12"/>
        <v>0.91771586000000005</v>
      </c>
      <c r="H44" s="401">
        <f t="shared" si="12"/>
        <v>0</v>
      </c>
      <c r="I44" s="401">
        <f t="shared" si="12"/>
        <v>0</v>
      </c>
      <c r="J44" s="401">
        <f t="shared" si="12"/>
        <v>0.95752905999999993</v>
      </c>
      <c r="K44" s="401">
        <f t="shared" si="11"/>
        <v>292.84681747999997</v>
      </c>
      <c r="L44" s="401">
        <f t="shared" si="12"/>
        <v>93.125477729999986</v>
      </c>
      <c r="M44" s="401">
        <f t="shared" si="12"/>
        <v>183356.83828075009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0.40138924999999998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0.40138924999999998</v>
      </c>
      <c r="L45" s="388">
        <v>0</v>
      </c>
      <c r="M45" s="122">
        <f>L45+K45+'A2'!L45+'A1'!M45</f>
        <v>112526.20728609002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60.767597509999995</v>
      </c>
      <c r="E46" s="111">
        <v>212.63997306000002</v>
      </c>
      <c r="F46" s="111">
        <v>17.162612739999997</v>
      </c>
      <c r="G46" s="111">
        <v>0.91771586000000005</v>
      </c>
      <c r="H46" s="111">
        <v>0</v>
      </c>
      <c r="I46" s="111">
        <v>0</v>
      </c>
      <c r="J46" s="111">
        <v>0.95752905999999993</v>
      </c>
      <c r="K46" s="122">
        <f t="shared" si="11"/>
        <v>292.44542823</v>
      </c>
      <c r="L46" s="388">
        <v>93.125477729999986</v>
      </c>
      <c r="M46" s="122">
        <f>L46+K46+'A2'!L46+'A1'!M46</f>
        <v>70830.630994660052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45.637548600000002</v>
      </c>
      <c r="E47" s="401">
        <f t="shared" si="13"/>
        <v>143.62969995</v>
      </c>
      <c r="F47" s="401">
        <f t="shared" si="13"/>
        <v>4.8127113600000007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194.07995991000001</v>
      </c>
      <c r="L47" s="401">
        <f>SUM(L48:L49)</f>
        <v>30.549046785000009</v>
      </c>
      <c r="M47" s="401">
        <f>SUM(M48:M49)</f>
        <v>20547.554140784992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18.162697610000002</v>
      </c>
      <c r="E48" s="122">
        <v>142.82985803</v>
      </c>
      <c r="F48" s="122">
        <v>4.8127113600000007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165.80526700000001</v>
      </c>
      <c r="L48" s="388">
        <v>30.549046785000009</v>
      </c>
      <c r="M48" s="122">
        <f>L48+K48+'A2'!L48+'A1'!M48</f>
        <v>1110.7341187949999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27.47485099</v>
      </c>
      <c r="E49" s="111">
        <v>0.7998419200000001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28.274692909999999</v>
      </c>
      <c r="L49" s="388">
        <v>0</v>
      </c>
      <c r="M49" s="122">
        <f>L49+K49+'A2'!L49+'A1'!M49</f>
        <v>19436.820021989992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322.33040495999995</v>
      </c>
      <c r="E50" s="401">
        <f t="shared" si="14"/>
        <v>1189.15112484</v>
      </c>
      <c r="F50" s="401">
        <f t="shared" si="14"/>
        <v>75.388974959999999</v>
      </c>
      <c r="G50" s="401">
        <f t="shared" si="14"/>
        <v>333.27283683000002</v>
      </c>
      <c r="H50" s="401">
        <f t="shared" si="14"/>
        <v>4.6703102899999998</v>
      </c>
      <c r="I50" s="401">
        <f t="shared" si="14"/>
        <v>0</v>
      </c>
      <c r="J50" s="401">
        <f t="shared" si="14"/>
        <v>8.3509344900000002</v>
      </c>
      <c r="K50" s="401">
        <f t="shared" si="14"/>
        <v>1933.1645863700001</v>
      </c>
      <c r="L50" s="401">
        <f t="shared" si="14"/>
        <v>2093.1065135600002</v>
      </c>
      <c r="M50" s="401">
        <f t="shared" si="14"/>
        <v>489388.04438346019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320.41075050000012</v>
      </c>
      <c r="E52" s="112">
        <v>1187.7549728700003</v>
      </c>
      <c r="F52" s="112">
        <v>75.17560005</v>
      </c>
      <c r="G52" s="112">
        <v>329.69574737000005</v>
      </c>
      <c r="H52" s="112">
        <v>4.6703102899999998</v>
      </c>
      <c r="I52" s="112">
        <v>0</v>
      </c>
      <c r="J52" s="122">
        <v>4.4947059899999999</v>
      </c>
      <c r="K52" s="122">
        <f>SUM(D52:J52)</f>
        <v>1922.2020870700007</v>
      </c>
      <c r="L52" s="392">
        <v>1998.474333635</v>
      </c>
      <c r="M52" s="122">
        <f>L52+K52+'A2'!L52+'A1'!M52</f>
        <v>480287.07639026589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1.9196544600000001</v>
      </c>
      <c r="E53" s="112">
        <v>1.3961519699999998</v>
      </c>
      <c r="F53" s="112">
        <v>0.21337491</v>
      </c>
      <c r="G53" s="112">
        <v>3.5770894600000003</v>
      </c>
      <c r="H53" s="112">
        <v>0</v>
      </c>
      <c r="I53" s="112">
        <v>0</v>
      </c>
      <c r="J53" s="122">
        <v>3.8562284999999998</v>
      </c>
      <c r="K53" s="122">
        <f>SUM(D53:J53)</f>
        <v>10.962499300000001</v>
      </c>
      <c r="L53" s="392">
        <v>94.632179925000003</v>
      </c>
      <c r="M53" s="122">
        <f>L53+K53+'A2'!L53+'A1'!M53</f>
        <v>9042.6024275550026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58.36556573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December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485.99249781999998</v>
      </c>
      <c r="O13" s="401">
        <f t="shared" si="0"/>
        <v>4.4526357200000009</v>
      </c>
      <c r="P13" s="401">
        <f t="shared" si="0"/>
        <v>0.32884086000000001</v>
      </c>
      <c r="Q13" s="401">
        <f t="shared" si="0"/>
        <v>0</v>
      </c>
      <c r="R13" s="401">
        <f t="shared" si="0"/>
        <v>0</v>
      </c>
      <c r="S13" s="401">
        <f t="shared" si="0"/>
        <v>1.7</v>
      </c>
      <c r="T13" s="401">
        <f t="shared" si="0"/>
        <v>0</v>
      </c>
      <c r="U13" s="401">
        <f t="shared" si="0"/>
        <v>0</v>
      </c>
      <c r="V13" s="401">
        <f t="shared" si="0"/>
        <v>0.12187832000000001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38.907804769999998</v>
      </c>
      <c r="AD13" s="401">
        <f t="shared" si="0"/>
        <v>57.397016390000005</v>
      </c>
      <c r="AE13" s="401">
        <f t="shared" si="0"/>
        <v>0</v>
      </c>
      <c r="AF13" s="401">
        <f t="shared" si="0"/>
        <v>5.8927800000000002E-3</v>
      </c>
      <c r="AG13" s="401">
        <f t="shared" si="0"/>
        <v>5.8183174199999996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0.13964458000000002</v>
      </c>
      <c r="AM13" s="401">
        <f t="shared" si="0"/>
        <v>1.2772E-2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62.19</v>
      </c>
      <c r="AR13" s="401">
        <f t="shared" si="0"/>
        <v>1238.6068105000008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6.4774009599999989</v>
      </c>
      <c r="O14" s="111">
        <v>0.54777428000000006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0.10461132000000001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1.33666968</v>
      </c>
      <c r="AD14" s="111">
        <v>5.9560000000000004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16.283141280000006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479.51509685999997</v>
      </c>
      <c r="O15" s="111">
        <v>3.9048614400000008</v>
      </c>
      <c r="P15" s="111">
        <v>0.32884086000000001</v>
      </c>
      <c r="Q15" s="111">
        <v>0</v>
      </c>
      <c r="R15" s="111">
        <v>0</v>
      </c>
      <c r="S15" s="111">
        <v>1.7</v>
      </c>
      <c r="T15" s="111">
        <v>0</v>
      </c>
      <c r="U15" s="111">
        <v>0</v>
      </c>
      <c r="V15" s="111">
        <v>1.7267000000000001E-2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37.571135089999999</v>
      </c>
      <c r="AD15" s="111">
        <v>51.441016390000001</v>
      </c>
      <c r="AE15" s="111">
        <v>0</v>
      </c>
      <c r="AF15" s="111">
        <v>5.8927800000000002E-3</v>
      </c>
      <c r="AG15" s="111">
        <v>5.8183174199999996</v>
      </c>
      <c r="AH15" s="111">
        <v>0</v>
      </c>
      <c r="AI15" s="111">
        <v>0</v>
      </c>
      <c r="AJ15" s="111">
        <v>0</v>
      </c>
      <c r="AK15" s="111">
        <v>0</v>
      </c>
      <c r="AL15" s="111">
        <v>0.13964458000000002</v>
      </c>
      <c r="AM15" s="111">
        <v>1.2772E-2</v>
      </c>
      <c r="AN15" s="111">
        <v>0</v>
      </c>
      <c r="AO15" s="111">
        <v>0</v>
      </c>
      <c r="AP15" s="111">
        <v>0</v>
      </c>
      <c r="AQ15" s="111">
        <v>62.19</v>
      </c>
      <c r="AR15" s="133">
        <v>1222.3236692200007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0.32516473999999995</v>
      </c>
      <c r="M16" s="401">
        <f t="shared" si="1"/>
        <v>0</v>
      </c>
      <c r="N16" s="401">
        <f t="shared" si="1"/>
        <v>0.81182314</v>
      </c>
      <c r="O16" s="401">
        <f t="shared" si="1"/>
        <v>6.0854905299999995</v>
      </c>
      <c r="P16" s="401">
        <f t="shared" si="1"/>
        <v>8.0000000000000002E-3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0.214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1.4777496399999999</v>
      </c>
      <c r="AD16" s="401">
        <f t="shared" si="1"/>
        <v>33.377961239999998</v>
      </c>
      <c r="AE16" s="401">
        <f t="shared" si="1"/>
        <v>0</v>
      </c>
      <c r="AF16" s="401">
        <f t="shared" si="1"/>
        <v>0</v>
      </c>
      <c r="AG16" s="401">
        <f t="shared" si="1"/>
        <v>2.1935842399999999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1289.8313015599999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1.02872E-2</v>
      </c>
      <c r="O17" s="111">
        <v>0.14052003999999998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0.10502876</v>
      </c>
      <c r="AD17" s="111">
        <v>0</v>
      </c>
      <c r="AE17" s="111">
        <v>0</v>
      </c>
      <c r="AF17" s="111">
        <v>0</v>
      </c>
      <c r="AG17" s="111">
        <v>5.855432E-2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3.1312394799999996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0.32516473999999995</v>
      </c>
      <c r="M18" s="111">
        <v>0</v>
      </c>
      <c r="N18" s="111">
        <v>0.80153593999999995</v>
      </c>
      <c r="O18" s="111">
        <v>5.9449704899999993</v>
      </c>
      <c r="P18" s="111">
        <v>8.0000000000000002E-3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0.214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1.3727208799999999</v>
      </c>
      <c r="AD18" s="111">
        <v>33.377961239999998</v>
      </c>
      <c r="AE18" s="111">
        <v>0</v>
      </c>
      <c r="AF18" s="111">
        <v>0</v>
      </c>
      <c r="AG18" s="111">
        <v>2.13502992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1286.70006208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0.03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0.86498743999999983</v>
      </c>
      <c r="M19" s="401">
        <f t="shared" si="2"/>
        <v>0</v>
      </c>
      <c r="N19" s="401">
        <f t="shared" si="2"/>
        <v>32.543196539999997</v>
      </c>
      <c r="O19" s="401">
        <f t="shared" si="2"/>
        <v>2.7900210899999998</v>
      </c>
      <c r="P19" s="401">
        <f t="shared" si="2"/>
        <v>0.29190870000000002</v>
      </c>
      <c r="Q19" s="401">
        <f t="shared" si="2"/>
        <v>0</v>
      </c>
      <c r="R19" s="401">
        <f t="shared" si="2"/>
        <v>0</v>
      </c>
      <c r="S19" s="401">
        <f t="shared" si="2"/>
        <v>1.7208463200000002</v>
      </c>
      <c r="T19" s="401">
        <f t="shared" si="2"/>
        <v>0</v>
      </c>
      <c r="U19" s="401">
        <f t="shared" si="2"/>
        <v>0.26</v>
      </c>
      <c r="V19" s="401">
        <f t="shared" si="2"/>
        <v>0.24152834000000001</v>
      </c>
      <c r="W19" s="401">
        <f t="shared" si="2"/>
        <v>0</v>
      </c>
      <c r="X19" s="401">
        <f t="shared" si="2"/>
        <v>0</v>
      </c>
      <c r="Y19" s="401">
        <f t="shared" si="2"/>
        <v>5.0403979999999994E-2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4.1386727700000003</v>
      </c>
      <c r="AD19" s="401">
        <f t="shared" si="2"/>
        <v>25.277854980000001</v>
      </c>
      <c r="AE19" s="401">
        <f t="shared" si="2"/>
        <v>0</v>
      </c>
      <c r="AF19" s="401">
        <f t="shared" si="2"/>
        <v>5.8927800000000002E-3</v>
      </c>
      <c r="AG19" s="401">
        <f t="shared" si="2"/>
        <v>4.7351630599999996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3.5275439999999998E-2</v>
      </c>
      <c r="AM19" s="401">
        <f t="shared" si="2"/>
        <v>1.772118E-2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3.0515258800000002</v>
      </c>
      <c r="AR19" s="401">
        <f t="shared" si="2"/>
        <v>139.04627065999989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0.03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0.86498743999999983</v>
      </c>
      <c r="M20" s="111">
        <v>0</v>
      </c>
      <c r="N20" s="111">
        <v>18.01405918</v>
      </c>
      <c r="O20" s="111">
        <v>2.7900210899999998</v>
      </c>
      <c r="P20" s="111">
        <v>0.29190870000000002</v>
      </c>
      <c r="Q20" s="111">
        <v>0</v>
      </c>
      <c r="R20" s="111">
        <v>0</v>
      </c>
      <c r="S20" s="111">
        <v>1.7064661000000001</v>
      </c>
      <c r="T20" s="111">
        <v>0</v>
      </c>
      <c r="U20" s="111">
        <v>0.26</v>
      </c>
      <c r="V20" s="111">
        <v>0.24152834000000001</v>
      </c>
      <c r="W20" s="111">
        <v>0</v>
      </c>
      <c r="X20" s="111">
        <v>0</v>
      </c>
      <c r="Y20" s="111">
        <v>5.0403979999999994E-2</v>
      </c>
      <c r="Z20" s="111">
        <v>0</v>
      </c>
      <c r="AA20" s="111">
        <v>0</v>
      </c>
      <c r="AB20" s="111">
        <v>0</v>
      </c>
      <c r="AC20" s="111">
        <v>4.1188526900000006</v>
      </c>
      <c r="AD20" s="111">
        <v>25.277854980000001</v>
      </c>
      <c r="AE20" s="111">
        <v>0</v>
      </c>
      <c r="AF20" s="111">
        <v>0</v>
      </c>
      <c r="AG20" s="111">
        <v>4.4623053800000001</v>
      </c>
      <c r="AH20" s="111">
        <v>0</v>
      </c>
      <c r="AI20" s="111">
        <v>0</v>
      </c>
      <c r="AJ20" s="111">
        <v>0</v>
      </c>
      <c r="AK20" s="111">
        <v>0</v>
      </c>
      <c r="AL20" s="111">
        <v>3.5275439999999998E-2</v>
      </c>
      <c r="AM20" s="111">
        <v>1.772118E-2</v>
      </c>
      <c r="AN20" s="111">
        <v>0</v>
      </c>
      <c r="AO20" s="111">
        <v>0</v>
      </c>
      <c r="AP20" s="111">
        <v>0</v>
      </c>
      <c r="AQ20" s="111">
        <v>3.0515258800000002</v>
      </c>
      <c r="AR20" s="133">
        <v>133.1156149199999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14.52913736</v>
      </c>
      <c r="O21" s="111">
        <v>0</v>
      </c>
      <c r="P21" s="111">
        <v>0</v>
      </c>
      <c r="Q21" s="111">
        <v>0</v>
      </c>
      <c r="R21" s="111">
        <v>0</v>
      </c>
      <c r="S21" s="111">
        <v>1.4380219999999999E-2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1.982008E-2</v>
      </c>
      <c r="AD21" s="111">
        <v>0</v>
      </c>
      <c r="AE21" s="111">
        <v>0</v>
      </c>
      <c r="AF21" s="111">
        <v>5.8927800000000002E-3</v>
      </c>
      <c r="AG21" s="111">
        <v>0.27285767999999999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5.9306557400000033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0.03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1.1901521799999997</v>
      </c>
      <c r="M22" s="401">
        <f t="shared" si="3"/>
        <v>0</v>
      </c>
      <c r="N22" s="401">
        <f t="shared" si="3"/>
        <v>519.34751749999998</v>
      </c>
      <c r="O22" s="401">
        <f t="shared" si="3"/>
        <v>13.328147340000001</v>
      </c>
      <c r="P22" s="401">
        <f t="shared" si="3"/>
        <v>0.62874956000000004</v>
      </c>
      <c r="Q22" s="401">
        <f t="shared" si="3"/>
        <v>0</v>
      </c>
      <c r="R22" s="401">
        <f t="shared" si="3"/>
        <v>0</v>
      </c>
      <c r="S22" s="401">
        <f t="shared" si="3"/>
        <v>3.4208463199999999</v>
      </c>
      <c r="T22" s="401">
        <f t="shared" si="3"/>
        <v>0</v>
      </c>
      <c r="U22" s="401">
        <f t="shared" si="3"/>
        <v>0.26</v>
      </c>
      <c r="V22" s="401">
        <f t="shared" si="3"/>
        <v>0.57740665999999996</v>
      </c>
      <c r="W22" s="401">
        <f t="shared" si="3"/>
        <v>0</v>
      </c>
      <c r="X22" s="401">
        <f t="shared" si="3"/>
        <v>0</v>
      </c>
      <c r="Y22" s="401">
        <f t="shared" si="3"/>
        <v>5.0403979999999994E-2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44.524227179999997</v>
      </c>
      <c r="AD22" s="401">
        <f t="shared" si="3"/>
        <v>116.05283261</v>
      </c>
      <c r="AE22" s="401">
        <f t="shared" si="3"/>
        <v>0</v>
      </c>
      <c r="AF22" s="401">
        <f t="shared" si="3"/>
        <v>1.178556E-2</v>
      </c>
      <c r="AG22" s="401">
        <f t="shared" si="3"/>
        <v>12.747064719999999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0.17492002000000001</v>
      </c>
      <c r="AM22" s="401">
        <f t="shared" si="3"/>
        <v>3.0493180000000002E-2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65.241525879999998</v>
      </c>
      <c r="AR22" s="401">
        <f t="shared" si="3"/>
        <v>2667.4843827200007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1.1459999999999999</v>
      </c>
      <c r="O25" s="401">
        <f t="shared" si="4"/>
        <v>0.27212883999999998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1.9426156800000003</v>
      </c>
      <c r="AD25" s="401">
        <f t="shared" si="4"/>
        <v>0</v>
      </c>
      <c r="AE25" s="401">
        <f t="shared" si="4"/>
        <v>0</v>
      </c>
      <c r="AF25" s="401">
        <f t="shared" si="4"/>
        <v>0</v>
      </c>
      <c r="AG25" s="401">
        <f t="shared" si="4"/>
        <v>0.64698358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20</v>
      </c>
      <c r="AR25" s="401">
        <f t="shared" si="4"/>
        <v>121.38039196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0.54600000000000004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0.28282996000000005</v>
      </c>
      <c r="AD26" s="111">
        <v>0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1.3929485600000002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0.6</v>
      </c>
      <c r="O27" s="122">
        <v>0.27212883999999998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1.6597857200000001</v>
      </c>
      <c r="AD27" s="111">
        <v>0</v>
      </c>
      <c r="AE27" s="111">
        <v>0</v>
      </c>
      <c r="AF27" s="111">
        <v>0</v>
      </c>
      <c r="AG27" s="111">
        <v>0.64698358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20</v>
      </c>
      <c r="AR27" s="133">
        <v>119.9874434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0.12</v>
      </c>
      <c r="O28" s="401">
        <f t="shared" si="5"/>
        <v>0.26513551999999996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5.6028060000000005E-2</v>
      </c>
      <c r="AD28" s="401">
        <f t="shared" si="5"/>
        <v>0.58599999999999997</v>
      </c>
      <c r="AE28" s="401">
        <f t="shared" si="5"/>
        <v>0</v>
      </c>
      <c r="AF28" s="401">
        <f t="shared" si="5"/>
        <v>0</v>
      </c>
      <c r="AG28" s="401">
        <f t="shared" si="5"/>
        <v>3.8750880000000001E-2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0.39756670000000005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0.12</v>
      </c>
      <c r="O30" s="122">
        <v>0.26513551999999996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5.6028060000000005E-2</v>
      </c>
      <c r="AD30" s="111">
        <v>0.58599999999999997</v>
      </c>
      <c r="AE30" s="111">
        <v>0</v>
      </c>
      <c r="AF30" s="111">
        <v>0</v>
      </c>
      <c r="AG30" s="111">
        <v>3.8750880000000001E-2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0.39756670000000005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0.39756670000000005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0.39756670000000005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1.266</v>
      </c>
      <c r="O34" s="401">
        <f t="shared" si="7"/>
        <v>0.53726436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1.9986437400000003</v>
      </c>
      <c r="AD34" s="401">
        <f t="shared" si="7"/>
        <v>0.58599999999999997</v>
      </c>
      <c r="AE34" s="401">
        <f t="shared" si="7"/>
        <v>0</v>
      </c>
      <c r="AF34" s="401">
        <f t="shared" si="7"/>
        <v>0</v>
      </c>
      <c r="AG34" s="401">
        <f t="shared" si="7"/>
        <v>0.68573446000000005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20</v>
      </c>
      <c r="AR34" s="401">
        <f t="shared" si="7"/>
        <v>122.17552535999999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1.198</v>
      </c>
      <c r="O36" s="112">
        <v>0.53726436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1.9986437399999999</v>
      </c>
      <c r="AD36" s="112">
        <v>0.58599999999999997</v>
      </c>
      <c r="AE36" s="112">
        <v>0</v>
      </c>
      <c r="AF36" s="112">
        <v>0</v>
      </c>
      <c r="AG36" s="112">
        <v>0.68573445999999993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20</v>
      </c>
      <c r="AR36" s="133">
        <v>122.17552535999999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6.8000000000000005E-2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42.388092639999996</v>
      </c>
      <c r="O41" s="401">
        <f t="shared" si="8"/>
        <v>1.5245589800000001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1.4879088000000003</v>
      </c>
      <c r="AD41" s="401">
        <f t="shared" si="8"/>
        <v>627.04001977999985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0.67763300000000004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316.93493567999997</v>
      </c>
      <c r="AR41" s="401">
        <f t="shared" si="8"/>
        <v>6809.4881407199991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42.388092639999996</v>
      </c>
      <c r="O43" s="111">
        <v>1.5245589800000001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1.4879088000000003</v>
      </c>
      <c r="AD43" s="111">
        <v>627.04001977999985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0.67763300000000004</v>
      </c>
      <c r="AM43" s="111">
        <v>0</v>
      </c>
      <c r="AN43" s="111">
        <v>0</v>
      </c>
      <c r="AO43" s="111">
        <v>0</v>
      </c>
      <c r="AP43" s="111">
        <v>0</v>
      </c>
      <c r="AQ43" s="111">
        <v>316.93493567999997</v>
      </c>
      <c r="AR43" s="133">
        <v>6809.4881407199991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0.24939539999999999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90.183640560000001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282.06887492000004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0.24939539999999999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90.183640560000001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282.06887492000004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8.3733216799999983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4.2074007599999996</v>
      </c>
      <c r="AR47" s="401">
        <f t="shared" si="10"/>
        <v>109.61546470000003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8.3733216799999983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4.2074007599999996</v>
      </c>
      <c r="AR48" s="133">
        <v>109.61546470000003</v>
      </c>
    </row>
    <row r="49" spans="1:44" s="14" customFormat="1" ht="18" customHeight="1">
      <c r="A49" s="78"/>
      <c r="B49" s="80" t="s">
        <v>16</v>
      </c>
      <c r="C49" s="76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33"/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42.637488039999994</v>
      </c>
      <c r="O50" s="401">
        <f t="shared" si="11"/>
        <v>1.5245589800000001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1.4879088000000003</v>
      </c>
      <c r="AD50" s="401">
        <f t="shared" si="11"/>
        <v>725.59698201999981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0.67763300000000004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321.14233643999995</v>
      </c>
      <c r="AR50" s="401">
        <f t="shared" si="11"/>
        <v>7201.1724803399993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21.31874402</v>
      </c>
      <c r="O52" s="112">
        <v>0.76214572000000003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0.42966665999999998</v>
      </c>
      <c r="AD52" s="112">
        <v>719.84598202000018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0.33881650000000002</v>
      </c>
      <c r="AM52" s="112">
        <v>0</v>
      </c>
      <c r="AN52" s="112">
        <v>0</v>
      </c>
      <c r="AO52" s="112">
        <v>0</v>
      </c>
      <c r="AP52" s="112">
        <v>0</v>
      </c>
      <c r="AQ52" s="112">
        <v>282.31733643999996</v>
      </c>
      <c r="AR52" s="133">
        <v>6890.697976569998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21.31874402</v>
      </c>
      <c r="O53" s="112">
        <v>0.76241325999999998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1.0582421400000002</v>
      </c>
      <c r="AD53" s="112">
        <v>5.7510000000000003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0.33881650000000002</v>
      </c>
      <c r="AM53" s="112">
        <v>0</v>
      </c>
      <c r="AN53" s="112">
        <v>0</v>
      </c>
      <c r="AO53" s="112">
        <v>0</v>
      </c>
      <c r="AP53" s="112">
        <v>0</v>
      </c>
      <c r="AQ53" s="112">
        <v>38.825000000000003</v>
      </c>
      <c r="AR53" s="133">
        <v>310.47450377000001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December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5721.8204025200002</v>
      </c>
      <c r="E25" s="264">
        <f t="shared" ref="E25:K25" si="0">SUM(E26:E27)</f>
        <v>5635.9042428100001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11357.724645329999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5721.8204025200002</v>
      </c>
      <c r="E27" s="264">
        <v>5635.9042428100001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11357.724645329999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1558.98794838</v>
      </c>
      <c r="E28" s="264">
        <f t="shared" si="2"/>
        <v>1535.70416058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3094.69210896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1558.98794838</v>
      </c>
      <c r="E30" s="264">
        <v>1535.70416058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3094.69210896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73.021707520000007</v>
      </c>
      <c r="E31" s="264">
        <f t="shared" si="3"/>
        <v>1.09469862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74.116406140000009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73.021707520000007</v>
      </c>
      <c r="E32" s="264">
        <v>1.09469862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74.116406140000009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7353.8300584200006</v>
      </c>
      <c r="E34" s="265">
        <f t="shared" si="4"/>
        <v>7172.7031020100003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14526.533160430001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62.492761860000002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62.492761860000002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62.492761860000002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62.492761860000002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62.492761860000002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62.492761860000002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7416.322820280001</v>
      </c>
      <c r="E48" s="409">
        <f t="shared" si="10"/>
        <v>7172.7031020100003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14589.02592229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888033.17059397209</v>
      </c>
      <c r="E50" s="428">
        <f>E48+'A1'!E50+'A1'!E34+'A1'!E22</f>
        <v>103442.87274069988</v>
      </c>
      <c r="F50" s="428">
        <f>F48+'A1'!F50+'A1'!F34+'A1'!F22</f>
        <v>56.137058780000004</v>
      </c>
      <c r="G50" s="428">
        <f>G48+'A1'!G50+'A1'!G34+'A1'!G22</f>
        <v>123.27783971999985</v>
      </c>
      <c r="H50" s="428">
        <f>H48+'A1'!H50+'A1'!H34+'A1'!H22</f>
        <v>112.49753962000003</v>
      </c>
      <c r="I50" s="428">
        <f>I48+'A1'!I50+'A1'!I34+'A1'!I22</f>
        <v>3.44965046</v>
      </c>
      <c r="J50" s="428">
        <f>J48+'A1'!J50+'A1'!J34+'A1'!J22</f>
        <v>1.40807956</v>
      </c>
      <c r="K50" s="428">
        <f>K48+'A1'!K50+'A1'!K34+'A1'!K22</f>
        <v>36.756024659999994</v>
      </c>
      <c r="L50" s="428">
        <f>L48+'A1'!L50+'A1'!L34+'A1'!L22</f>
        <v>65.865463210000001</v>
      </c>
      <c r="M50" s="428">
        <f>M48+'A1'!M50+'A1'!M34+'A1'!M22</f>
        <v>991875.43499068217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December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296.17015184000002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296.17015184000002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296.17015184000002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296.17015184000002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296.17015184000002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296.17015184000002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0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296.17015184000002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296.17015184000002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293885.93470306002</v>
      </c>
      <c r="E50" s="429">
        <f>E48+'A2'!E50+'A2'!E34+'A2'!E22</f>
        <v>8088.6824821700011</v>
      </c>
      <c r="F50" s="429">
        <f>F48+'A2'!F50+'A2'!F34+'A2'!F22</f>
        <v>15489.872038220001</v>
      </c>
      <c r="G50" s="429">
        <f>G48+'A2'!G50+'A2'!G34+'A2'!G22</f>
        <v>5636.943773259999</v>
      </c>
      <c r="H50" s="429">
        <f>H48+'A2'!H50+'A2'!H34+'A2'!H22</f>
        <v>2088.8941607999996</v>
      </c>
      <c r="I50" s="429">
        <f>I48+'A2'!I50+'A2'!I34+'A2'!I22</f>
        <v>395.54854824000006</v>
      </c>
      <c r="J50" s="429">
        <f>J48+'A2'!J50+'A2'!J34+'A2'!J22</f>
        <v>126.77408274999999</v>
      </c>
      <c r="K50" s="429">
        <f>K48+'A2'!K50+'A2'!K34+'A2'!K22</f>
        <v>5576.9065740600008</v>
      </c>
      <c r="L50" s="429">
        <f>L48+'A2'!L50+'A2'!L34+'A2'!L22</f>
        <v>331289.55636256002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December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11653.89479717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11653.89479717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3094.69210896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3094.69210896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74.116406140000009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74.116406140000009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14822.703312270001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62.492761860000002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62.492761860000002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62.492761860000002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14885.196074130001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3025.6948253299997</v>
      </c>
      <c r="E52" s="409">
        <f>E48+'A3'!E50+'A3'!E34+'A3'!E22</f>
        <v>4378.54345414</v>
      </c>
      <c r="F52" s="409">
        <f>F48+'A3'!F50+'A3'!F34+'A3'!F22</f>
        <v>316.76485126</v>
      </c>
      <c r="G52" s="409">
        <f>G48+'A3'!G50+'A3'!G34+'A3'!G22</f>
        <v>387.49793843000003</v>
      </c>
      <c r="H52" s="409">
        <f>H48+'A3'!H50+'A3'!H34+'A3'!H22</f>
        <v>4.7338966600000001</v>
      </c>
      <c r="I52" s="409">
        <f>I48+'A3'!I50+'A3'!I34+'A3'!I22</f>
        <v>2.6385121200000001</v>
      </c>
      <c r="J52" s="409">
        <f>J48+'A3'!J50+'A3'!J34+'A3'!J22</f>
        <v>250.39485786999995</v>
      </c>
      <c r="K52" s="409">
        <f>K48+'A3'!K50+'A3'!K34+'A3'!K22</f>
        <v>8366.2683358100021</v>
      </c>
      <c r="L52" s="409">
        <f>L48+'A3'!L50+'A3'!L34+'A3'!L22</f>
        <v>2996.711057905</v>
      </c>
      <c r="M52" s="409">
        <f>M48+'A3'!M50+'A3'!M34+'A3'!M22</f>
        <v>1334527.9707469572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7" sqref="B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0.33571176293694366</v>
      </c>
      <c r="C5" s="464">
        <v>0.66428823706305629</v>
      </c>
      <c r="D5" s="464">
        <v>0.43947185095130564</v>
      </c>
      <c r="E5" s="464">
        <v>0.5605281490486943</v>
      </c>
    </row>
    <row r="6" spans="1:5" ht="20.100000000000001" customHeight="1">
      <c r="A6" s="463" t="s">
        <v>281</v>
      </c>
      <c r="B6" s="464">
        <v>0.32778579845965478</v>
      </c>
      <c r="C6" s="464">
        <v>0.67221420154034517</v>
      </c>
      <c r="D6" s="464">
        <v>0.49235951040829057</v>
      </c>
      <c r="E6" s="464">
        <v>0.50764048959170949</v>
      </c>
    </row>
    <row r="7" spans="1:5" ht="20.100000000000001" customHeight="1">
      <c r="A7" s="463" t="s">
        <v>282</v>
      </c>
      <c r="B7" s="464">
        <v>0.3319548162330917</v>
      </c>
      <c r="C7" s="464">
        <v>0.66804518376690813</v>
      </c>
      <c r="D7" s="464">
        <v>0.47883680393951666</v>
      </c>
      <c r="E7" s="464">
        <v>0.52116319606048334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December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0.03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1.1901521799999997</v>
      </c>
      <c r="M50" s="410">
        <f>M48+'A4'!M50+'A4'!M34+'A4'!M22</f>
        <v>0</v>
      </c>
      <c r="N50" s="410">
        <f>N48+'A4'!N50+'A4'!N34+'A4'!N22</f>
        <v>563.25100553999994</v>
      </c>
      <c r="O50" s="410">
        <f>O48+'A4'!O50+'A4'!O34+'A4'!O22</f>
        <v>15.389970680000001</v>
      </c>
      <c r="P50" s="410">
        <f>P48+'A4'!P50+'A4'!P34+'A4'!P22</f>
        <v>0.62874956000000004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3.4208463199999999</v>
      </c>
      <c r="T50" s="410">
        <f>T48+'A4'!T50+'A4'!T34+'A4'!T22</f>
        <v>0</v>
      </c>
      <c r="U50" s="410">
        <f>U48+'A4'!U50+'A4'!U34+'A4'!U22</f>
        <v>0.26</v>
      </c>
      <c r="V50" s="410">
        <f>V48+'A4'!V50+'A4'!V34+'A4'!V22</f>
        <v>0.57740665999999996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5.0403979999999994E-2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48.010779719999995</v>
      </c>
      <c r="AD50" s="410">
        <f>AD48+'A4'!AD50+'A4'!AD34+'A4'!AD22</f>
        <v>842.23581462999982</v>
      </c>
      <c r="AE50" s="410">
        <f>AE48+'A4'!AE50+'A4'!AE34+'A4'!AE22</f>
        <v>0</v>
      </c>
      <c r="AF50" s="410">
        <f>AF48+'A4'!AF50+'A4'!AF34+'A4'!AF22</f>
        <v>1.178556E-2</v>
      </c>
      <c r="AG50" s="410">
        <f>AG48+'A4'!AG50+'A4'!AG34+'A4'!AG22</f>
        <v>13.43279918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0.85255301999999999</v>
      </c>
      <c r="AM50" s="410">
        <f>AM48+'A4'!AM50+'A4'!AM34+'A4'!AM22</f>
        <v>3.0493180000000002E-2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406.38386231999993</v>
      </c>
      <c r="AR50" s="410">
        <f>AR48+'A4'!AR50+'A4'!AR34+'A4'!AR22</f>
        <v>9990.8323884199999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23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163</v>
      </c>
      <c r="F18" s="332">
        <f>Complementary_Inf!$F$18</f>
        <v>116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17</v>
      </c>
      <c r="F20" s="333">
        <f>Complementary_Inf!$F$20</f>
        <v>15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12396.692223219981</v>
      </c>
      <c r="F31" s="358">
        <f>Complementary_Inf!$F$31</f>
        <v>15</v>
      </c>
      <c r="G31" s="359">
        <f>Complementary_Inf!$G$31</f>
        <v>92.316908089999998</v>
      </c>
      <c r="H31" s="359">
        <f>Complementary_Inf!$H$31</f>
        <v>32666.040881200006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0" sqref="D20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235986.75168146158</v>
      </c>
      <c r="E13" s="401">
        <f>'A1'!E13</f>
        <v>10138.685802979968</v>
      </c>
      <c r="F13" s="401">
        <f>'A1'!F13</f>
        <v>8.2629058200000003</v>
      </c>
      <c r="G13" s="401">
        <f>'A1'!G13</f>
        <v>4.3250649900000004</v>
      </c>
      <c r="H13" s="401">
        <f>'A1'!H13</f>
        <v>0.19584712999999998</v>
      </c>
      <c r="I13" s="401">
        <f>'A1'!I13</f>
        <v>0.25051856999999994</v>
      </c>
      <c r="J13" s="401">
        <f>'A1'!J13</f>
        <v>0</v>
      </c>
      <c r="K13" s="401">
        <f>'A1'!K13</f>
        <v>0</v>
      </c>
      <c r="L13" s="401">
        <f>'A1'!L13</f>
        <v>1.16032672</v>
      </c>
      <c r="M13" s="401">
        <f>'A1'!M13</f>
        <v>246139.6321476716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172139.27255569157</v>
      </c>
      <c r="E14" s="401">
        <f>'A1'!E14</f>
        <v>8897.7693111399676</v>
      </c>
      <c r="F14" s="401">
        <f>'A1'!F14</f>
        <v>8.2629058200000003</v>
      </c>
      <c r="G14" s="401">
        <f>'A1'!G14</f>
        <v>0.61244213000000003</v>
      </c>
      <c r="H14" s="401">
        <f>'A1'!H14</f>
        <v>0.19584712999999998</v>
      </c>
      <c r="I14" s="401">
        <f>'A1'!I14</f>
        <v>0.25051856999999994</v>
      </c>
      <c r="J14" s="401">
        <f>'A1'!J14</f>
        <v>0</v>
      </c>
      <c r="K14" s="401">
        <f>'A1'!K14</f>
        <v>0</v>
      </c>
      <c r="L14" s="401">
        <f>'A1'!L14</f>
        <v>1.15365088</v>
      </c>
      <c r="M14" s="401">
        <f>'A1'!M14</f>
        <v>181047.51723136156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63847.47912577002</v>
      </c>
      <c r="E15" s="401">
        <f>'A1'!E15</f>
        <v>1240.9164918399997</v>
      </c>
      <c r="F15" s="401">
        <f>'A1'!F15</f>
        <v>0</v>
      </c>
      <c r="G15" s="401">
        <f>'A1'!G15</f>
        <v>3.7126228600000002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6.6758399999999989E-3</v>
      </c>
      <c r="M15" s="401">
        <f>'A1'!M15</f>
        <v>65092.11491631002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147955.05410098011</v>
      </c>
      <c r="E16" s="401">
        <f>'A1'!E16</f>
        <v>18561.366320479978</v>
      </c>
      <c r="F16" s="401">
        <f>'A1'!F16</f>
        <v>4.3386728600000009</v>
      </c>
      <c r="G16" s="401">
        <f>'A1'!G16</f>
        <v>20.296024210000002</v>
      </c>
      <c r="H16" s="401">
        <f>'A1'!H16</f>
        <v>6.5717695200000001</v>
      </c>
      <c r="I16" s="401">
        <f>'A1'!I16</f>
        <v>1.85298037</v>
      </c>
      <c r="J16" s="401">
        <f>'A1'!J16</f>
        <v>0.20231462</v>
      </c>
      <c r="K16" s="401">
        <f>'A1'!K16</f>
        <v>0</v>
      </c>
      <c r="L16" s="401">
        <f>'A1'!L16</f>
        <v>32.848178060000002</v>
      </c>
      <c r="M16" s="401">
        <f>'A1'!M16</f>
        <v>166582.53036110007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84328.681428600146</v>
      </c>
      <c r="E17" s="401">
        <f>'A1'!E17</f>
        <v>13937.939111159982</v>
      </c>
      <c r="F17" s="401">
        <f>'A1'!F17</f>
        <v>4.0244189200000005</v>
      </c>
      <c r="G17" s="401">
        <f>'A1'!G17</f>
        <v>13.427519380000001</v>
      </c>
      <c r="H17" s="401">
        <f>'A1'!H17</f>
        <v>4.8181132800000004</v>
      </c>
      <c r="I17" s="401">
        <f>'A1'!I17</f>
        <v>1.85298037</v>
      </c>
      <c r="J17" s="401">
        <f>'A1'!J17</f>
        <v>0.20231462</v>
      </c>
      <c r="K17" s="401">
        <f>'A1'!K17</f>
        <v>0</v>
      </c>
      <c r="L17" s="401">
        <f>'A1'!L17</f>
        <v>1.4919276399999999</v>
      </c>
      <c r="M17" s="401">
        <f>'A1'!M17</f>
        <v>98292.437813970115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63626.372672379977</v>
      </c>
      <c r="E18" s="401">
        <f>'A1'!E18</f>
        <v>4623.4272093199961</v>
      </c>
      <c r="F18" s="401">
        <f>'A1'!F18</f>
        <v>0.31425394000000001</v>
      </c>
      <c r="G18" s="401">
        <f>'A1'!G18</f>
        <v>6.86850483</v>
      </c>
      <c r="H18" s="401">
        <f>'A1'!H18</f>
        <v>1.75365624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31.356250420000006</v>
      </c>
      <c r="M18" s="401">
        <f>'A1'!M18</f>
        <v>68290.092547129971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185707.19016393024</v>
      </c>
      <c r="E19" s="401">
        <f>'A1'!E19</f>
        <v>14451.589304910045</v>
      </c>
      <c r="F19" s="401">
        <f>'A1'!F19</f>
        <v>43.535480100000001</v>
      </c>
      <c r="G19" s="401">
        <f>'A1'!G19</f>
        <v>97.165431649999846</v>
      </c>
      <c r="H19" s="401">
        <f>'A1'!H19</f>
        <v>105.72992297000002</v>
      </c>
      <c r="I19" s="401">
        <f>'A1'!I19</f>
        <v>1.1472847299999998</v>
      </c>
      <c r="J19" s="401">
        <f>'A1'!J19</f>
        <v>1.2057649399999999</v>
      </c>
      <c r="K19" s="401">
        <f>'A1'!K19</f>
        <v>26.725596029999998</v>
      </c>
      <c r="L19" s="401">
        <f>'A1'!L19</f>
        <v>30.885290390000002</v>
      </c>
      <c r="M19" s="401">
        <f>'A1'!M19</f>
        <v>200465.17423965028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55873.219572570117</v>
      </c>
      <c r="E20" s="401">
        <f>'A1'!E20</f>
        <v>12729.283894300042</v>
      </c>
      <c r="F20" s="401">
        <f>'A1'!F20</f>
        <v>43.335957440000001</v>
      </c>
      <c r="G20" s="401">
        <f>'A1'!G20</f>
        <v>91.773433459999836</v>
      </c>
      <c r="H20" s="401">
        <f>'A1'!H20</f>
        <v>94.031028850000013</v>
      </c>
      <c r="I20" s="401">
        <f>'A1'!I20</f>
        <v>1.1472847299999998</v>
      </c>
      <c r="J20" s="401">
        <f>'A1'!J20</f>
        <v>1.2057649399999999</v>
      </c>
      <c r="K20" s="401">
        <f>'A1'!K20</f>
        <v>26.457115649999999</v>
      </c>
      <c r="L20" s="401">
        <f>'A1'!L20</f>
        <v>27.755842130000001</v>
      </c>
      <c r="M20" s="401">
        <f>'A1'!M20</f>
        <v>68888.209894070154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129833.97059136014</v>
      </c>
      <c r="E21" s="401">
        <f>'A1'!E21</f>
        <v>1722.3054106100033</v>
      </c>
      <c r="F21" s="401">
        <f>'A1'!F21</f>
        <v>0.19952265999999999</v>
      </c>
      <c r="G21" s="401">
        <f>'A1'!G21</f>
        <v>5.3919981900000042</v>
      </c>
      <c r="H21" s="401">
        <f>'A1'!H21</f>
        <v>11.69889412</v>
      </c>
      <c r="I21" s="401">
        <f>'A1'!I21</f>
        <v>0</v>
      </c>
      <c r="J21" s="401">
        <f>'A1'!J21</f>
        <v>0</v>
      </c>
      <c r="K21" s="401">
        <f>'A1'!K21</f>
        <v>0.26848038000000002</v>
      </c>
      <c r="L21" s="401">
        <f>'A1'!L21</f>
        <v>3.1294482599999998</v>
      </c>
      <c r="M21" s="401">
        <f>'A1'!M21</f>
        <v>131576.96434558014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569648.99594637193</v>
      </c>
      <c r="E22" s="401">
        <f>'A1'!E22</f>
        <v>43151.641428369992</v>
      </c>
      <c r="F22" s="401">
        <f>'A1'!F22</f>
        <v>56.137058780000004</v>
      </c>
      <c r="G22" s="401">
        <f>'A1'!G22</f>
        <v>121.78652084999985</v>
      </c>
      <c r="H22" s="401">
        <f>'A1'!H22</f>
        <v>112.49753962000003</v>
      </c>
      <c r="I22" s="401">
        <f>'A1'!I22</f>
        <v>3.2507836700000001</v>
      </c>
      <c r="J22" s="401">
        <f>'A1'!J22</f>
        <v>1.40807956</v>
      </c>
      <c r="K22" s="401">
        <f>'A1'!K22</f>
        <v>26.725596029999998</v>
      </c>
      <c r="L22" s="401">
        <f>'A1'!L22</f>
        <v>64.893795170000004</v>
      </c>
      <c r="M22" s="401">
        <f>'A1'!M22</f>
        <v>613187.33674842201</v>
      </c>
      <c r="N22" s="26"/>
      <c r="P22" s="202"/>
    </row>
    <row r="23" spans="1:16" s="14" customFormat="1" ht="18.75" customHeight="1">
      <c r="A23" s="29"/>
      <c r="B23" s="12"/>
      <c r="C23" s="12"/>
      <c r="D23" s="457"/>
      <c r="E23" s="457"/>
      <c r="F23" s="401"/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12428.471129890002</v>
      </c>
      <c r="E25" s="401">
        <f>'A1'!E25</f>
        <v>6097.7703461699994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18526.24147606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197.63903043000002</v>
      </c>
      <c r="E26" s="401">
        <f>'A1'!E26</f>
        <v>187.86049535999996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385.49952579000001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12230.832099460002</v>
      </c>
      <c r="E27" s="401">
        <f>'A1'!E27</f>
        <v>5909.9098508099996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18140.74195027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9822.5433339999963</v>
      </c>
      <c r="E28" s="401">
        <f>'A1'!E28</f>
        <v>1609.8504333199999</v>
      </c>
      <c r="F28" s="401">
        <f>'A1'!F28</f>
        <v>0</v>
      </c>
      <c r="G28" s="401">
        <f>'A1'!G28</f>
        <v>1.49131887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1.9375440000000001E-2</v>
      </c>
      <c r="M28" s="401">
        <f>'A1'!M28</f>
        <v>11433.904461629996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3739.6376379699959</v>
      </c>
      <c r="E29" s="401">
        <f>'A1'!E29</f>
        <v>35.942180770000007</v>
      </c>
      <c r="F29" s="401">
        <f>'A1'!F29</f>
        <v>0</v>
      </c>
      <c r="G29" s="401">
        <f>'A1'!G29</f>
        <v>1.49131887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3777.0711376099962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6082.9056960300004</v>
      </c>
      <c r="E30" s="401">
        <f>'A1'!E30</f>
        <v>1573.9082525499998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1.9375440000000001E-2</v>
      </c>
      <c r="M30" s="401">
        <f>'A1'!M30</f>
        <v>7656.83332402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2031.54023805</v>
      </c>
      <c r="E31" s="401">
        <f>'A1'!E31</f>
        <v>660.97792034999998</v>
      </c>
      <c r="F31" s="401">
        <f>'A1'!F31</f>
        <v>0</v>
      </c>
      <c r="G31" s="401">
        <f>'A1'!G31</f>
        <v>0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10.030428629999999</v>
      </c>
      <c r="L31" s="401">
        <f>'A1'!L31</f>
        <v>0</v>
      </c>
      <c r="M31" s="401">
        <f>'A1'!M31</f>
        <v>2702.5485870300004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1269.3641728600003</v>
      </c>
      <c r="E32" s="401">
        <f>'A1'!E32</f>
        <v>512.34061800999996</v>
      </c>
      <c r="F32" s="401">
        <f>'A1'!F32</f>
        <v>0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10.030428629999999</v>
      </c>
      <c r="L32" s="401">
        <f>'A1'!L32</f>
        <v>0</v>
      </c>
      <c r="M32" s="401">
        <f>'A1'!M32</f>
        <v>1791.7352195000001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762.1760651899998</v>
      </c>
      <c r="E33" s="401">
        <f>'A1'!E33</f>
        <v>148.63730233999999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910.81336752999982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24282.554701939996</v>
      </c>
      <c r="E34" s="401">
        <f>'A1'!E34</f>
        <v>8368.5986998400003</v>
      </c>
      <c r="F34" s="401">
        <f>'A1'!F34</f>
        <v>0</v>
      </c>
      <c r="G34" s="401">
        <f>'A1'!G34</f>
        <v>1.49131887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10.030428629999999</v>
      </c>
      <c r="L34" s="401">
        <f>'A1'!L34</f>
        <v>1.9375440000000001E-2</v>
      </c>
      <c r="M34" s="401">
        <f>'A1'!M34</f>
        <v>32662.694524719998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4695.6114204100004</v>
      </c>
      <c r="E36" s="401">
        <f>'A1'!E36</f>
        <v>391.08750232</v>
      </c>
      <c r="F36" s="401">
        <f>'A1'!F36</f>
        <v>0</v>
      </c>
      <c r="G36" s="401">
        <f>'A1'!G36</f>
        <v>1.49131887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1.9375440000000001E-2</v>
      </c>
      <c r="M36" s="401">
        <f>'A1'!M36</f>
        <v>5088.20961704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11008.229812880005</v>
      </c>
      <c r="E37" s="401">
        <f>'A1'!E37</f>
        <v>805.08444256999996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10.030428629999999</v>
      </c>
      <c r="L37" s="401">
        <f>'A1'!L37</f>
        <v>0</v>
      </c>
      <c r="M37" s="401">
        <f>'A1'!M37</f>
        <v>11823.344684080004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8578.7134686500012</v>
      </c>
      <c r="E38" s="401">
        <f>'A1'!E38</f>
        <v>7172.42675495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15751.140223600001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199475.5500529501</v>
      </c>
      <c r="E41" s="401">
        <f>'A1'!E41</f>
        <v>5619.0080215599992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0.19886678999999999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205094.75694130009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110731.14477538</v>
      </c>
      <c r="E42" s="401">
        <f>'A1'!E42</f>
        <v>5315.8416370299992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0.19886678999999999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116047.1852792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88744.405277570098</v>
      </c>
      <c r="E43" s="401">
        <f>'A1'!E43</f>
        <v>303.16638453000002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89047.571662100105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75698.359147870113</v>
      </c>
      <c r="E44" s="401">
        <f>'A1'!E44</f>
        <v>38451.228609699901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0.95229259999999993</v>
      </c>
      <c r="M44" s="401">
        <f>'A1'!M44</f>
        <v>114150.54005017002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64931.710829850126</v>
      </c>
      <c r="E45" s="401">
        <f>'A1'!E45</f>
        <v>37909.014532889902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102840.72536274002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10766.64831801999</v>
      </c>
      <c r="E46" s="401">
        <f>'A1'!E46</f>
        <v>542.21407680999994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0.95229259999999993</v>
      </c>
      <c r="M46" s="401">
        <f>'A1'!M46</f>
        <v>11309.814687429991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11511.387924559993</v>
      </c>
      <c r="E47" s="401">
        <f>'A1'!E47</f>
        <v>679.6928792199999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12191.080803779992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182.12272888999999</v>
      </c>
      <c r="E48" s="401">
        <f>'A1'!E48</f>
        <v>4.2674096199999996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186.39013850999999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11329.265195669992</v>
      </c>
      <c r="E49" s="401">
        <f>'A1'!E49</f>
        <v>675.42546959999993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12004.690665269993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286685.2971253802</v>
      </c>
      <c r="E50" s="401">
        <f>'A1'!E50</f>
        <v>44749.929510479895</v>
      </c>
      <c r="F50" s="401">
        <f>'A1'!F50</f>
        <v>0</v>
      </c>
      <c r="G50" s="401">
        <f>'A1'!G50</f>
        <v>0</v>
      </c>
      <c r="H50" s="401">
        <f>'A1'!H50</f>
        <v>0</v>
      </c>
      <c r="I50" s="401">
        <f>'A1'!I50</f>
        <v>0.19886678999999999</v>
      </c>
      <c r="J50" s="401">
        <f>'A1'!J50</f>
        <v>0</v>
      </c>
      <c r="K50" s="401">
        <f>'A1'!K50</f>
        <v>0</v>
      </c>
      <c r="L50" s="401">
        <f>'A1'!L50</f>
        <v>0.95229259999999993</v>
      </c>
      <c r="M50" s="401">
        <f>'A1'!M50</f>
        <v>331436.3777952501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282851.45278097084</v>
      </c>
      <c r="E52" s="401">
        <f>'A1'!E52</f>
        <v>44600.048855429835</v>
      </c>
      <c r="F52" s="401">
        <f>'A1'!F52</f>
        <v>0</v>
      </c>
      <c r="G52" s="401">
        <f>'A1'!G52</f>
        <v>0</v>
      </c>
      <c r="H52" s="401">
        <f>'A1'!H52</f>
        <v>0</v>
      </c>
      <c r="I52" s="401">
        <f>'A1'!I52</f>
        <v>0.19886678999999999</v>
      </c>
      <c r="J52" s="401">
        <f>'A1'!J52</f>
        <v>0</v>
      </c>
      <c r="K52" s="401">
        <f>'A1'!K52</f>
        <v>0</v>
      </c>
      <c r="L52" s="401">
        <f>'A1'!L52</f>
        <v>0.79338450999999999</v>
      </c>
      <c r="M52" s="401">
        <f>'A1'!M52</f>
        <v>327452.49388770066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3775.4787787200007</v>
      </c>
      <c r="E53" s="401">
        <f>'A1'!E53</f>
        <v>149.88065504999997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0.15890808999999997</v>
      </c>
      <c r="M53" s="401">
        <f>'A1'!M53</f>
        <v>3925.5183418600004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58.36556573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58.36556573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84770.389917399923</v>
      </c>
      <c r="E13" s="401">
        <f>'A2'!E13</f>
        <v>1906.5852985200022</v>
      </c>
      <c r="F13" s="401">
        <f>'A2'!F13</f>
        <v>4304.6848922999989</v>
      </c>
      <c r="G13" s="401">
        <f>'A2'!G13</f>
        <v>979.39199024000015</v>
      </c>
      <c r="H13" s="401">
        <f>'A2'!H13</f>
        <v>660.50396068999999</v>
      </c>
      <c r="I13" s="401">
        <f>'A2'!I13</f>
        <v>149.85106361000004</v>
      </c>
      <c r="J13" s="401">
        <f>'A2'!J13</f>
        <v>69.299372910000002</v>
      </c>
      <c r="K13" s="401">
        <f>'A2'!K13</f>
        <v>705.79594339000005</v>
      </c>
      <c r="L13" s="401">
        <f>'A2'!L13</f>
        <v>93546.502439059899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17113.729843379984</v>
      </c>
      <c r="E14" s="401">
        <f>'A2'!E14</f>
        <v>347.22259312000011</v>
      </c>
      <c r="F14" s="401">
        <f>'A2'!F14</f>
        <v>1165.2971819000002</v>
      </c>
      <c r="G14" s="401">
        <f>'A2'!G14</f>
        <v>122.45037326000002</v>
      </c>
      <c r="H14" s="401">
        <f>'A2'!H14</f>
        <v>130.87437897000001</v>
      </c>
      <c r="I14" s="401">
        <f>'A2'!I14</f>
        <v>23.884055840000006</v>
      </c>
      <c r="J14" s="401">
        <f>'A2'!J14</f>
        <v>0.41482712999999999</v>
      </c>
      <c r="K14" s="401">
        <f>'A2'!K14</f>
        <v>14.199147879999996</v>
      </c>
      <c r="L14" s="401">
        <f>'A2'!L14</f>
        <v>18918.072401479985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67656.660074019936</v>
      </c>
      <c r="E15" s="401">
        <f>'A2'!E15</f>
        <v>1559.3627054000021</v>
      </c>
      <c r="F15" s="401">
        <f>'A2'!F15</f>
        <v>3139.3877103999985</v>
      </c>
      <c r="G15" s="401">
        <f>'A2'!G15</f>
        <v>856.94161698000016</v>
      </c>
      <c r="H15" s="401">
        <f>'A2'!H15</f>
        <v>529.62958171999992</v>
      </c>
      <c r="I15" s="401">
        <f>'A2'!I15</f>
        <v>125.96700777000002</v>
      </c>
      <c r="J15" s="401">
        <f>'A2'!J15</f>
        <v>68.884545779999996</v>
      </c>
      <c r="K15" s="401">
        <f>'A2'!K15</f>
        <v>691.59679551000011</v>
      </c>
      <c r="L15" s="401">
        <f>'A2'!L15</f>
        <v>74628.430037579936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29999.486070999978</v>
      </c>
      <c r="E16" s="401">
        <f>'A2'!E16</f>
        <v>847.19812618000003</v>
      </c>
      <c r="F16" s="401">
        <f>'A2'!F16</f>
        <v>2987.2016891199996</v>
      </c>
      <c r="G16" s="401">
        <f>'A2'!G16</f>
        <v>248.85683336000008</v>
      </c>
      <c r="H16" s="401">
        <f>'A2'!H16</f>
        <v>259.49659126000006</v>
      </c>
      <c r="I16" s="401">
        <f>'A2'!I16</f>
        <v>34.848677779999996</v>
      </c>
      <c r="J16" s="401">
        <f>'A2'!J16</f>
        <v>5.9921550099999994</v>
      </c>
      <c r="K16" s="401">
        <f>'A2'!K16</f>
        <v>623.98842924000041</v>
      </c>
      <c r="L16" s="401">
        <f>'A2'!L16</f>
        <v>35007.068572949975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7644.0457968199944</v>
      </c>
      <c r="E17" s="401">
        <f>'A2'!E17</f>
        <v>4.6832758099999987</v>
      </c>
      <c r="F17" s="401">
        <f>'A2'!F17</f>
        <v>68.63486638000002</v>
      </c>
      <c r="G17" s="401">
        <f>'A2'!G17</f>
        <v>1.9532991100000001</v>
      </c>
      <c r="H17" s="401">
        <f>'A2'!H17</f>
        <v>0</v>
      </c>
      <c r="I17" s="401">
        <f>'A2'!I17</f>
        <v>0</v>
      </c>
      <c r="J17" s="401">
        <f>'A2'!J17</f>
        <v>0</v>
      </c>
      <c r="K17" s="401">
        <f>'A2'!K17</f>
        <v>0.19975515999999999</v>
      </c>
      <c r="L17" s="401">
        <f>'A2'!L17</f>
        <v>7719.5169932799945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22355.440274179982</v>
      </c>
      <c r="E18" s="401">
        <f>'A2'!E18</f>
        <v>842.51485036999998</v>
      </c>
      <c r="F18" s="401">
        <f>'A2'!F18</f>
        <v>2918.5668227399997</v>
      </c>
      <c r="G18" s="401">
        <f>'A2'!G18</f>
        <v>246.90353425000009</v>
      </c>
      <c r="H18" s="401">
        <f>'A2'!H18</f>
        <v>259.49659126000006</v>
      </c>
      <c r="I18" s="401">
        <f>'A2'!I18</f>
        <v>34.848677779999996</v>
      </c>
      <c r="J18" s="401">
        <f>'A2'!J18</f>
        <v>5.9921550099999994</v>
      </c>
      <c r="K18" s="401">
        <f>'A2'!K18</f>
        <v>623.78867408000042</v>
      </c>
      <c r="L18" s="401">
        <f>'A2'!L18</f>
        <v>27287.551579669976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33375.256272610037</v>
      </c>
      <c r="E19" s="401">
        <f>'A2'!E19</f>
        <v>612.3352200600001</v>
      </c>
      <c r="F19" s="401">
        <f>'A2'!F19</f>
        <v>1738.3553306500003</v>
      </c>
      <c r="G19" s="401">
        <f>'A2'!G19</f>
        <v>455.88241456999964</v>
      </c>
      <c r="H19" s="401">
        <f>'A2'!H19</f>
        <v>219.72816009999997</v>
      </c>
      <c r="I19" s="401">
        <f>'A2'!I19</f>
        <v>95.135595719999998</v>
      </c>
      <c r="J19" s="401">
        <f>'A2'!J19</f>
        <v>5.8231743199999997</v>
      </c>
      <c r="K19" s="401">
        <f>'A2'!K19</f>
        <v>75.136174309999987</v>
      </c>
      <c r="L19" s="401">
        <f>'A2'!L19</f>
        <v>36577.652342340036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5287.5375682899949</v>
      </c>
      <c r="E20" s="401">
        <f>'A2'!E20</f>
        <v>247.20028573000005</v>
      </c>
      <c r="F20" s="401">
        <f>'A2'!F20</f>
        <v>930.00789399999974</v>
      </c>
      <c r="G20" s="401">
        <f>'A2'!G20</f>
        <v>337.78594668999966</v>
      </c>
      <c r="H20" s="401">
        <f>'A2'!H20</f>
        <v>36.503237609999971</v>
      </c>
      <c r="I20" s="401">
        <f>'A2'!I20</f>
        <v>74.910670940000003</v>
      </c>
      <c r="J20" s="401">
        <f>'A2'!J20</f>
        <v>5.81019153</v>
      </c>
      <c r="K20" s="401">
        <f>'A2'!K20</f>
        <v>67.881426629999993</v>
      </c>
      <c r="L20" s="401">
        <f>'A2'!L20</f>
        <v>6987.6372214199946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28087.718704320039</v>
      </c>
      <c r="E21" s="401">
        <f>'A2'!E21</f>
        <v>365.13493433000002</v>
      </c>
      <c r="F21" s="401">
        <f>'A2'!F21</f>
        <v>808.34743665000042</v>
      </c>
      <c r="G21" s="401">
        <f>'A2'!G21</f>
        <v>118.09646787999999</v>
      </c>
      <c r="H21" s="401">
        <f>'A2'!H21</f>
        <v>183.22492248999998</v>
      </c>
      <c r="I21" s="401">
        <f>'A2'!I21</f>
        <v>20.224924780000002</v>
      </c>
      <c r="J21" s="401">
        <f>'A2'!J21</f>
        <v>1.2982789999999999E-2</v>
      </c>
      <c r="K21" s="401">
        <f>'A2'!K21</f>
        <v>7.2547476799999995</v>
      </c>
      <c r="L21" s="401">
        <f>'A2'!L21</f>
        <v>29590.015120920038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148145.13226100995</v>
      </c>
      <c r="E22" s="401">
        <f>'A2'!E22</f>
        <v>3366.1186447600021</v>
      </c>
      <c r="F22" s="401">
        <f>'A2'!F22</f>
        <v>9030.2419120699997</v>
      </c>
      <c r="G22" s="401">
        <f>'A2'!G22</f>
        <v>1684.13123817</v>
      </c>
      <c r="H22" s="401">
        <f>'A2'!H22</f>
        <v>1139.72871205</v>
      </c>
      <c r="I22" s="401">
        <f>'A2'!I22</f>
        <v>279.83533711000007</v>
      </c>
      <c r="J22" s="401">
        <f>'A2'!J22</f>
        <v>81.11470224</v>
      </c>
      <c r="K22" s="401">
        <f>'A2'!K22</f>
        <v>1404.9205469400003</v>
      </c>
      <c r="L22" s="401">
        <f>'A2'!L22</f>
        <v>165131.22335434996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5583.1650904700009</v>
      </c>
      <c r="E25" s="401">
        <f>'A2'!E25</f>
        <v>134.96492728000001</v>
      </c>
      <c r="F25" s="401">
        <f>'A2'!F25</f>
        <v>247.29067006999995</v>
      </c>
      <c r="G25" s="401">
        <f>'A2'!G25</f>
        <v>36.153909780000006</v>
      </c>
      <c r="H25" s="401">
        <f>'A2'!H25</f>
        <v>4.9749258100000002</v>
      </c>
      <c r="I25" s="401">
        <f>'A2'!I25</f>
        <v>0.10936391000000001</v>
      </c>
      <c r="J25" s="401">
        <f>'A2'!J25</f>
        <v>42.657870829999993</v>
      </c>
      <c r="K25" s="401">
        <f>'A2'!K25</f>
        <v>72.351745219999998</v>
      </c>
      <c r="L25" s="401">
        <f>'A2'!L25</f>
        <v>6121.6685033700005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1018.4881787099999</v>
      </c>
      <c r="E26" s="401">
        <f>'A2'!E26</f>
        <v>28.350662300000003</v>
      </c>
      <c r="F26" s="401">
        <f>'A2'!F26</f>
        <v>46.108734810000009</v>
      </c>
      <c r="G26" s="401">
        <f>'A2'!G26</f>
        <v>10.22723854</v>
      </c>
      <c r="H26" s="401">
        <f>'A2'!H26</f>
        <v>4.0164306999999999</v>
      </c>
      <c r="I26" s="401">
        <f>'A2'!I26</f>
        <v>0</v>
      </c>
      <c r="J26" s="401">
        <f>'A2'!J26</f>
        <v>1.2951239999999999E-2</v>
      </c>
      <c r="K26" s="401">
        <f>'A2'!K26</f>
        <v>1.1108892600000002</v>
      </c>
      <c r="L26" s="401">
        <f>'A2'!L26</f>
        <v>1108.3150855599997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4564.6769117600006</v>
      </c>
      <c r="E27" s="401">
        <f>'A2'!E27</f>
        <v>106.61426498000002</v>
      </c>
      <c r="F27" s="401">
        <f>'A2'!F27</f>
        <v>201.18193525999993</v>
      </c>
      <c r="G27" s="401">
        <f>'A2'!G27</f>
        <v>25.926671240000008</v>
      </c>
      <c r="H27" s="401">
        <f>'A2'!H27</f>
        <v>0.95849510999999987</v>
      </c>
      <c r="I27" s="401">
        <f>'A2'!I27</f>
        <v>0.10936391000000001</v>
      </c>
      <c r="J27" s="401">
        <f>'A2'!J27</f>
        <v>42.644919589999994</v>
      </c>
      <c r="K27" s="401">
        <f>'A2'!K27</f>
        <v>71.240855960000005</v>
      </c>
      <c r="L27" s="401">
        <f>'A2'!L27</f>
        <v>5013.3534178100008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4299.8047143800004</v>
      </c>
      <c r="E28" s="401">
        <f>'A2'!E28</f>
        <v>95.888026399999973</v>
      </c>
      <c r="F28" s="401">
        <f>'A2'!F28</f>
        <v>59.635528139999991</v>
      </c>
      <c r="G28" s="401">
        <f>'A2'!G28</f>
        <v>17.505699250000003</v>
      </c>
      <c r="H28" s="401">
        <f>'A2'!H28</f>
        <v>6.9906199000000004</v>
      </c>
      <c r="I28" s="401">
        <f>'A2'!I28</f>
        <v>0.13640015999999999</v>
      </c>
      <c r="J28" s="401">
        <f>'A2'!J28</f>
        <v>0.19288431</v>
      </c>
      <c r="K28" s="401">
        <f>'A2'!K28</f>
        <v>0.71236513999999995</v>
      </c>
      <c r="L28" s="401">
        <f>'A2'!L28</f>
        <v>4480.8662376800012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418.10421026000012</v>
      </c>
      <c r="E29" s="401">
        <f>'A2'!E29</f>
        <v>0</v>
      </c>
      <c r="F29" s="401">
        <f>'A2'!F29</f>
        <v>0</v>
      </c>
      <c r="G29" s="401">
        <f>'A2'!G29</f>
        <v>9.9651900000000002E-2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418.20386216000014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3881.70050412</v>
      </c>
      <c r="E30" s="401">
        <f>'A2'!E30</f>
        <v>95.888026399999973</v>
      </c>
      <c r="F30" s="401">
        <f>'A2'!F30</f>
        <v>59.635528139999991</v>
      </c>
      <c r="G30" s="401">
        <f>'A2'!G30</f>
        <v>17.406047350000001</v>
      </c>
      <c r="H30" s="401">
        <f>'A2'!H30</f>
        <v>6.9906199000000004</v>
      </c>
      <c r="I30" s="401">
        <f>'A2'!I30</f>
        <v>0.13640015999999999</v>
      </c>
      <c r="J30" s="401">
        <f>'A2'!J30</f>
        <v>0.19288431</v>
      </c>
      <c r="K30" s="401">
        <f>'A2'!K30</f>
        <v>0.71236513999999995</v>
      </c>
      <c r="L30" s="401">
        <f>'A2'!L30</f>
        <v>4062.6623755200003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1254.24432615</v>
      </c>
      <c r="E31" s="401">
        <f>'A2'!E31</f>
        <v>27.362056729999999</v>
      </c>
      <c r="F31" s="401">
        <f>'A2'!F31</f>
        <v>20.383806960000001</v>
      </c>
      <c r="G31" s="401">
        <f>'A2'!G31</f>
        <v>0.44956041999999996</v>
      </c>
      <c r="H31" s="401">
        <f>'A2'!H31</f>
        <v>30.11765784</v>
      </c>
      <c r="I31" s="401">
        <f>'A2'!I31</f>
        <v>0</v>
      </c>
      <c r="J31" s="401">
        <f>'A2'!J31</f>
        <v>1.4764355900000001</v>
      </c>
      <c r="K31" s="401">
        <f>'A2'!K31</f>
        <v>0.19878335000000003</v>
      </c>
      <c r="L31" s="401">
        <f>'A2'!L31</f>
        <v>1334.2326270399997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54.07859509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1.4764355900000001</v>
      </c>
      <c r="K32" s="401">
        <f>'A2'!K32</f>
        <v>0.19878335000000003</v>
      </c>
      <c r="L32" s="401">
        <f>'A2'!L32</f>
        <v>55.753814030000001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1200.1657310600001</v>
      </c>
      <c r="E33" s="401">
        <f>'A2'!E33</f>
        <v>27.362056729999999</v>
      </c>
      <c r="F33" s="401">
        <f>'A2'!F33</f>
        <v>20.383806960000001</v>
      </c>
      <c r="G33" s="401">
        <f>'A2'!G33</f>
        <v>0.44956041999999996</v>
      </c>
      <c r="H33" s="401">
        <f>'A2'!H33</f>
        <v>30.11765784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1278.4788130099998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11137.214131000001</v>
      </c>
      <c r="E34" s="401">
        <f>'A2'!E34</f>
        <v>258.21501040999999</v>
      </c>
      <c r="F34" s="401">
        <f>'A2'!F34</f>
        <v>327.31000516999995</v>
      </c>
      <c r="G34" s="401">
        <f>'A2'!G34</f>
        <v>54.10916945000001</v>
      </c>
      <c r="H34" s="401">
        <f>'A2'!H34</f>
        <v>42.08320355</v>
      </c>
      <c r="I34" s="401">
        <f>'A2'!I34</f>
        <v>0.24576407</v>
      </c>
      <c r="J34" s="401">
        <f>'A2'!J34</f>
        <v>44.327190729999991</v>
      </c>
      <c r="K34" s="401">
        <f>'A2'!K34</f>
        <v>73.26289371</v>
      </c>
      <c r="L34" s="401">
        <f>'A2'!L34</f>
        <v>11936.767368090001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7691.9747224800058</v>
      </c>
      <c r="E36" s="401">
        <f>'A2'!E36</f>
        <v>243.56918459000002</v>
      </c>
      <c r="F36" s="401">
        <f>'A2'!F36</f>
        <v>302.64701342000001</v>
      </c>
      <c r="G36" s="401">
        <f>'A2'!G36</f>
        <v>54.109169450000003</v>
      </c>
      <c r="H36" s="401">
        <f>'A2'!H36</f>
        <v>42.08320355</v>
      </c>
      <c r="I36" s="401">
        <f>'A2'!I36</f>
        <v>0.24576407</v>
      </c>
      <c r="J36" s="401">
        <f>'A2'!J36</f>
        <v>32.451896929999997</v>
      </c>
      <c r="K36" s="401">
        <f>'A2'!K36</f>
        <v>73.228893709999994</v>
      </c>
      <c r="L36" s="401">
        <f>'A2'!L36</f>
        <v>8440.3098482000059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3430.0156090500004</v>
      </c>
      <c r="E37" s="401">
        <f>'A2'!E37</f>
        <v>14.645825820000001</v>
      </c>
      <c r="F37" s="401">
        <f>'A2'!F37</f>
        <v>24.662991750000003</v>
      </c>
      <c r="G37" s="401">
        <f>'A2'!G37</f>
        <v>0</v>
      </c>
      <c r="H37" s="401">
        <f>'A2'!H37</f>
        <v>0</v>
      </c>
      <c r="I37" s="401">
        <f>'A2'!I37</f>
        <v>0</v>
      </c>
      <c r="J37" s="401">
        <f>'A2'!J37</f>
        <v>11.875293800000001</v>
      </c>
      <c r="K37" s="401">
        <f>'A2'!K37</f>
        <v>3.4000000000000002E-2</v>
      </c>
      <c r="L37" s="401">
        <f>'A2'!L37</f>
        <v>3481.2337204200003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15.22379945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15.22379945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65108.54003944002</v>
      </c>
      <c r="E41" s="401">
        <f>'A2'!E41</f>
        <v>2695.9937408099977</v>
      </c>
      <c r="F41" s="401">
        <f>'A2'!F41</f>
        <v>2525.6244269799986</v>
      </c>
      <c r="G41" s="401">
        <f>'A2'!G41</f>
        <v>1913.5124029899994</v>
      </c>
      <c r="H41" s="401">
        <f>'A2'!H41</f>
        <v>785.71504285999981</v>
      </c>
      <c r="I41" s="401">
        <f>'A2'!I41</f>
        <v>89.945085239999983</v>
      </c>
      <c r="J41" s="401">
        <f>'A2'!J41</f>
        <v>0.61057819999999996</v>
      </c>
      <c r="K41" s="401">
        <f>'A2'!K41</f>
        <v>3853.2839060800006</v>
      </c>
      <c r="L41" s="401">
        <f>'A2'!L41</f>
        <v>76973.225222600013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9719.096720770016</v>
      </c>
      <c r="E42" s="401">
        <f>'A2'!E42</f>
        <v>400.19757494999999</v>
      </c>
      <c r="F42" s="401">
        <f>'A2'!F42</f>
        <v>737.95743535999998</v>
      </c>
      <c r="G42" s="401">
        <f>'A2'!G42</f>
        <v>178.70459261999997</v>
      </c>
      <c r="H42" s="401">
        <f>'A2'!H42</f>
        <v>43.976096160000004</v>
      </c>
      <c r="I42" s="401">
        <f>'A2'!I42</f>
        <v>0.64034999999999997</v>
      </c>
      <c r="J42" s="401">
        <f>'A2'!J42</f>
        <v>0</v>
      </c>
      <c r="K42" s="401">
        <f>'A2'!K42</f>
        <v>0</v>
      </c>
      <c r="L42" s="401">
        <f>'A2'!L42</f>
        <v>11080.572769860017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55389.443318670004</v>
      </c>
      <c r="E43" s="401">
        <f>'A2'!E43</f>
        <v>2295.7961658599975</v>
      </c>
      <c r="F43" s="401">
        <f>'A2'!F43</f>
        <v>1787.6669916199987</v>
      </c>
      <c r="G43" s="401">
        <f>'A2'!G43</f>
        <v>1734.8078103699993</v>
      </c>
      <c r="H43" s="401">
        <f>'A2'!H43</f>
        <v>741.73894669999981</v>
      </c>
      <c r="I43" s="401">
        <f>'A2'!I43</f>
        <v>89.304735239999985</v>
      </c>
      <c r="J43" s="401">
        <f>'A2'!J43</f>
        <v>0.61057819999999996</v>
      </c>
      <c r="K43" s="401">
        <f>'A2'!K43</f>
        <v>3853.2839060800006</v>
      </c>
      <c r="L43" s="401">
        <f>'A2'!L43</f>
        <v>65892.652452740003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62434.938523350065</v>
      </c>
      <c r="E44" s="401">
        <f>'A2'!E44</f>
        <v>1322.7468205200012</v>
      </c>
      <c r="F44" s="401">
        <f>'A2'!F44</f>
        <v>2990.9189048000017</v>
      </c>
      <c r="G44" s="401">
        <f>'A2'!G44</f>
        <v>1811.1417069099998</v>
      </c>
      <c r="H44" s="401">
        <f>'A2'!H44</f>
        <v>68.756179930000002</v>
      </c>
      <c r="I44" s="401">
        <f>'A2'!I44</f>
        <v>6.7610545200000001</v>
      </c>
      <c r="J44" s="401">
        <f>'A2'!J44</f>
        <v>0.72161157999999992</v>
      </c>
      <c r="K44" s="401">
        <f>'A2'!K44</f>
        <v>184.34113375999996</v>
      </c>
      <c r="L44" s="401">
        <f>'A2'!L44</f>
        <v>68820.325935370056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9684.78552356</v>
      </c>
      <c r="E45" s="401">
        <f>'A2'!E45</f>
        <v>0</v>
      </c>
      <c r="F45" s="401">
        <f>'A2'!F45</f>
        <v>0.29501053999999993</v>
      </c>
      <c r="G45" s="401">
        <f>'A2'!G45</f>
        <v>0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9685.0805340999996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52750.152999790065</v>
      </c>
      <c r="E46" s="401">
        <f>'A2'!E46</f>
        <v>1322.7468205200012</v>
      </c>
      <c r="F46" s="401">
        <f>'A2'!F46</f>
        <v>2990.6238942600016</v>
      </c>
      <c r="G46" s="401">
        <f>'A2'!G46</f>
        <v>1811.1417069099998</v>
      </c>
      <c r="H46" s="401">
        <f>'A2'!H46</f>
        <v>68.756179930000002</v>
      </c>
      <c r="I46" s="401">
        <f>'A2'!I46</f>
        <v>6.7610545200000001</v>
      </c>
      <c r="J46" s="401">
        <f>'A2'!J46</f>
        <v>0.72161157999999992</v>
      </c>
      <c r="K46" s="401">
        <f>'A2'!K46</f>
        <v>184.34113375999996</v>
      </c>
      <c r="L46" s="401">
        <f>'A2'!L46</f>
        <v>59135.245401270062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6763.9395964199994</v>
      </c>
      <c r="E47" s="401">
        <f>'A2'!E47</f>
        <v>445.60826567000009</v>
      </c>
      <c r="F47" s="401">
        <f>'A2'!F47</f>
        <v>615.77678920000005</v>
      </c>
      <c r="G47" s="401">
        <f>'A2'!G47</f>
        <v>174.04925573999998</v>
      </c>
      <c r="H47" s="401">
        <f>'A2'!H47</f>
        <v>52.611022409999997</v>
      </c>
      <c r="I47" s="401">
        <f>'A2'!I47</f>
        <v>18.761307300000006</v>
      </c>
      <c r="J47" s="401">
        <f>'A2'!J47</f>
        <v>0</v>
      </c>
      <c r="K47" s="401">
        <f>'A2'!K47</f>
        <v>61.098093569999989</v>
      </c>
      <c r="L47" s="401">
        <f>'A2'!L47</f>
        <v>8131.8443303100003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389.05169335999994</v>
      </c>
      <c r="E48" s="401">
        <f>'A2'!E48</f>
        <v>114.37540777000002</v>
      </c>
      <c r="F48" s="401">
        <f>'A2'!F48</f>
        <v>92.001603700000032</v>
      </c>
      <c r="G48" s="401">
        <f>'A2'!G48</f>
        <v>42.009881139999997</v>
      </c>
      <c r="H48" s="401">
        <f>'A2'!H48</f>
        <v>10.691679659999998</v>
      </c>
      <c r="I48" s="401">
        <f>'A2'!I48</f>
        <v>18.761307300000006</v>
      </c>
      <c r="J48" s="401">
        <f>'A2'!J48</f>
        <v>0</v>
      </c>
      <c r="K48" s="401">
        <f>'A2'!K48</f>
        <v>61.098093569999989</v>
      </c>
      <c r="L48" s="401">
        <f>'A2'!L48</f>
        <v>727.98966649999988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6374.8879030599992</v>
      </c>
      <c r="E49" s="401">
        <f>'A2'!E49</f>
        <v>331.23285790000006</v>
      </c>
      <c r="F49" s="401">
        <f>'A2'!F49</f>
        <v>523.77518550000002</v>
      </c>
      <c r="G49" s="401">
        <f>'A2'!G49</f>
        <v>132.03937459999997</v>
      </c>
      <c r="H49" s="401">
        <f>'A2'!H49</f>
        <v>41.919342749999998</v>
      </c>
      <c r="I49" s="401">
        <f>'A2'!I49</f>
        <v>0</v>
      </c>
      <c r="J49" s="401">
        <f>'A2'!J49</f>
        <v>0</v>
      </c>
      <c r="K49" s="401">
        <f>'A2'!K49</f>
        <v>0</v>
      </c>
      <c r="L49" s="401">
        <f>'A2'!L49</f>
        <v>7403.8546638099997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134307.41815921006</v>
      </c>
      <c r="E50" s="401">
        <f>'A2'!E50</f>
        <v>4464.3488269999989</v>
      </c>
      <c r="F50" s="401">
        <f>'A2'!F50</f>
        <v>6132.3201209800009</v>
      </c>
      <c r="G50" s="401">
        <f>'A2'!G50</f>
        <v>3898.703365639999</v>
      </c>
      <c r="H50" s="401">
        <f>'A2'!H50</f>
        <v>907.08224519999976</v>
      </c>
      <c r="I50" s="401">
        <f>'A2'!I50</f>
        <v>115.46744705999998</v>
      </c>
      <c r="J50" s="401">
        <f>'A2'!J50</f>
        <v>1.3321897799999998</v>
      </c>
      <c r="K50" s="401">
        <f>'A2'!K50</f>
        <v>4098.7231334100006</v>
      </c>
      <c r="L50" s="401">
        <f>'A2'!L50</f>
        <v>153925.39548828005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129795.45191974017</v>
      </c>
      <c r="E52" s="401">
        <f>'A2'!E52</f>
        <v>4374.3246272800025</v>
      </c>
      <c r="F52" s="401">
        <f>'A2'!F52</f>
        <v>6026.2497537800036</v>
      </c>
      <c r="G52" s="401">
        <f>'A2'!G52</f>
        <v>3783.9224396200048</v>
      </c>
      <c r="H52" s="401">
        <f>'A2'!H52</f>
        <v>907.0822452000001</v>
      </c>
      <c r="I52" s="401">
        <f>'A2'!I52</f>
        <v>112.30341935</v>
      </c>
      <c r="J52" s="401">
        <f>'A2'!J52</f>
        <v>1.09776673</v>
      </c>
      <c r="K52" s="401">
        <f>'A2'!K52</f>
        <v>3913.473910160003</v>
      </c>
      <c r="L52" s="401">
        <f>'A2'!L52</f>
        <v>148913.90608186022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4511.9662394900024</v>
      </c>
      <c r="E53" s="401">
        <f>'A2'!E53</f>
        <v>90.02419974</v>
      </c>
      <c r="F53" s="401">
        <f>'A2'!F53</f>
        <v>106.07036721999998</v>
      </c>
      <c r="G53" s="401">
        <f>'A2'!G53</f>
        <v>114.78092601</v>
      </c>
      <c r="H53" s="401">
        <f>'A2'!H53</f>
        <v>0</v>
      </c>
      <c r="I53" s="401">
        <f>'A2'!I53</f>
        <v>3.16402771</v>
      </c>
      <c r="J53" s="401">
        <f>'A2'!J53</f>
        <v>0.23442304999999999</v>
      </c>
      <c r="K53" s="401">
        <f>'A2'!K53</f>
        <v>185.24922325</v>
      </c>
      <c r="L53" s="401">
        <f>'A2'!L53</f>
        <v>5011.489406470002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1102.2639791800002</v>
      </c>
      <c r="E13" s="401">
        <f>'A3'!E13</f>
        <v>1386.8651964199998</v>
      </c>
      <c r="F13" s="401">
        <f>'A3'!F13</f>
        <v>122.97893852</v>
      </c>
      <c r="G13" s="401">
        <f>'A3'!G13</f>
        <v>28.316659340000001</v>
      </c>
      <c r="H13" s="401">
        <f>'A3'!H13</f>
        <v>5.7102750000000001E-2</v>
      </c>
      <c r="I13" s="401">
        <f>'A3'!I13</f>
        <v>0.22673174999999998</v>
      </c>
      <c r="J13" s="401">
        <f>'A3'!J13</f>
        <v>235.36485739999998</v>
      </c>
      <c r="K13" s="401">
        <f>'A3'!K13</f>
        <v>2876.0734653600002</v>
      </c>
      <c r="L13" s="401">
        <f>'A3'!L13</f>
        <v>476.6764918249998</v>
      </c>
      <c r="M13" s="401">
        <f>'A3'!M13</f>
        <v>343038.88454391656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82.096271279999996</v>
      </c>
      <c r="E14" s="401">
        <f>'A3'!E14</f>
        <v>321.20562044999991</v>
      </c>
      <c r="F14" s="401">
        <f>'A3'!F14</f>
        <v>1.4350893499999999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404.73698107999991</v>
      </c>
      <c r="L14" s="401">
        <f>'A3'!L14</f>
        <v>7.6763993799999994</v>
      </c>
      <c r="M14" s="401">
        <f>'A3'!M14</f>
        <v>200378.00301330155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1020.1677079000002</v>
      </c>
      <c r="E15" s="401">
        <f>'A3'!E15</f>
        <v>1065.6595759699999</v>
      </c>
      <c r="F15" s="401">
        <f>'A3'!F15</f>
        <v>121.54384917</v>
      </c>
      <c r="G15" s="401">
        <f>'A3'!G15</f>
        <v>28.316659340000001</v>
      </c>
      <c r="H15" s="401">
        <f>'A3'!H15</f>
        <v>5.7102750000000001E-2</v>
      </c>
      <c r="I15" s="401">
        <f>'A3'!I15</f>
        <v>0.22673174999999998</v>
      </c>
      <c r="J15" s="401">
        <f>'A3'!J15</f>
        <v>235.36485739999998</v>
      </c>
      <c r="K15" s="401">
        <f>'A3'!K15</f>
        <v>2471.3364842800001</v>
      </c>
      <c r="L15" s="401">
        <f>'A3'!L15</f>
        <v>469.00009244499978</v>
      </c>
      <c r="M15" s="401">
        <f>'A3'!M15</f>
        <v>142660.88153061498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906.05996076999998</v>
      </c>
      <c r="E16" s="401">
        <f>'A3'!E16</f>
        <v>1090.4120242500003</v>
      </c>
      <c r="F16" s="401">
        <f>'A3'!F16</f>
        <v>61.563613660000009</v>
      </c>
      <c r="G16" s="401">
        <f>'A3'!G16</f>
        <v>25.904386729999999</v>
      </c>
      <c r="H16" s="401">
        <f>'A3'!H16</f>
        <v>0</v>
      </c>
      <c r="I16" s="401">
        <f>'A3'!I16</f>
        <v>1.6976173300000001</v>
      </c>
      <c r="J16" s="401">
        <f>'A3'!J16</f>
        <v>4.8138701099999999</v>
      </c>
      <c r="K16" s="401">
        <f>'A3'!K16</f>
        <v>2090.4514728500008</v>
      </c>
      <c r="L16" s="401">
        <f>'A3'!L16</f>
        <v>336.33729884000007</v>
      </c>
      <c r="M16" s="401">
        <f>'A3'!M16</f>
        <v>204016.38770574005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0.18064329000000001</v>
      </c>
      <c r="E17" s="401">
        <f>'A3'!E17</f>
        <v>6.8564368000000009</v>
      </c>
      <c r="F17" s="401">
        <f>'A3'!F17</f>
        <v>0.88564370000000003</v>
      </c>
      <c r="G17" s="401">
        <f>'A3'!G17</f>
        <v>2.804589E-2</v>
      </c>
      <c r="H17" s="401">
        <f>'A3'!H17</f>
        <v>0</v>
      </c>
      <c r="I17" s="401">
        <f>'A3'!I17</f>
        <v>0</v>
      </c>
      <c r="J17" s="401">
        <f>'A3'!J17</f>
        <v>3.1132099999999996E-2</v>
      </c>
      <c r="K17" s="401">
        <f>'A3'!K17</f>
        <v>7.9819017800000003</v>
      </c>
      <c r="L17" s="401">
        <f>'A3'!L17</f>
        <v>0.86140744999999985</v>
      </c>
      <c r="M17" s="401">
        <f>'A3'!M17</f>
        <v>106020.79811648012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905.87931747999994</v>
      </c>
      <c r="E18" s="401">
        <f>'A3'!E18</f>
        <v>1083.5555874500003</v>
      </c>
      <c r="F18" s="401">
        <f>'A3'!F18</f>
        <v>60.677969960000006</v>
      </c>
      <c r="G18" s="401">
        <f>'A3'!G18</f>
        <v>25.876340839999997</v>
      </c>
      <c r="H18" s="401">
        <f>'A3'!H18</f>
        <v>0</v>
      </c>
      <c r="I18" s="401">
        <f>'A3'!I18</f>
        <v>1.6976173300000001</v>
      </c>
      <c r="J18" s="401">
        <f>'A3'!J18</f>
        <v>4.7827380100000001</v>
      </c>
      <c r="K18" s="401">
        <f>'A3'!K18</f>
        <v>2082.4695710700003</v>
      </c>
      <c r="L18" s="401">
        <f>'A3'!L18</f>
        <v>335.47589139000007</v>
      </c>
      <c r="M18" s="401">
        <f>'A3'!M18</f>
        <v>97995.589589259951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394.38813473000005</v>
      </c>
      <c r="E19" s="401">
        <f>'A3'!E19</f>
        <v>494.74375336999998</v>
      </c>
      <c r="F19" s="401">
        <f>'A3'!F19</f>
        <v>41.908077979999995</v>
      </c>
      <c r="G19" s="401">
        <f>'A3'!G19</f>
        <v>4.0555299999999999E-3</v>
      </c>
      <c r="H19" s="401">
        <f>'A3'!H19</f>
        <v>6.4836199999999998E-3</v>
      </c>
      <c r="I19" s="401">
        <f>'A3'!I19</f>
        <v>0.22959721999999999</v>
      </c>
      <c r="J19" s="401">
        <f>'A3'!J19</f>
        <v>1.5228810599999998</v>
      </c>
      <c r="K19" s="401">
        <f>'A3'!K19</f>
        <v>932.80298350999999</v>
      </c>
      <c r="L19" s="401">
        <f>'A3'!L19</f>
        <v>53.778461699999987</v>
      </c>
      <c r="M19" s="401">
        <f>'A3'!M19</f>
        <v>238029.40802720032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170.02834444000007</v>
      </c>
      <c r="E20" s="401">
        <f>'A3'!E20</f>
        <v>77.938513609999973</v>
      </c>
      <c r="F20" s="401">
        <f>'A3'!F20</f>
        <v>41.639244109999993</v>
      </c>
      <c r="G20" s="401">
        <f>'A3'!G20</f>
        <v>4.0555299999999999E-3</v>
      </c>
      <c r="H20" s="401">
        <f>'A3'!H20</f>
        <v>6.4836199999999998E-3</v>
      </c>
      <c r="I20" s="401">
        <f>'A3'!I20</f>
        <v>0.22959721999999999</v>
      </c>
      <c r="J20" s="401">
        <f>'A3'!J20</f>
        <v>1.5207050699999998</v>
      </c>
      <c r="K20" s="401">
        <f>'A3'!K20</f>
        <v>291.36694360000007</v>
      </c>
      <c r="L20" s="401">
        <f>'A3'!L20</f>
        <v>48.585275734999989</v>
      </c>
      <c r="M20" s="401">
        <f>'A3'!M20</f>
        <v>76215.799334825148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224.35979028999995</v>
      </c>
      <c r="E21" s="401">
        <f>'A3'!E21</f>
        <v>416.80523976000001</v>
      </c>
      <c r="F21" s="401">
        <f>'A3'!F21</f>
        <v>0.26883387000000003</v>
      </c>
      <c r="G21" s="401">
        <f>'A3'!G21</f>
        <v>0</v>
      </c>
      <c r="H21" s="401">
        <f>'A3'!H21</f>
        <v>0</v>
      </c>
      <c r="I21" s="401">
        <f>'A3'!I21</f>
        <v>0</v>
      </c>
      <c r="J21" s="401">
        <f>'A3'!J21</f>
        <v>2.17599E-3</v>
      </c>
      <c r="K21" s="401">
        <f>'A3'!K21</f>
        <v>641.43603990999986</v>
      </c>
      <c r="L21" s="401">
        <f>'A3'!L21</f>
        <v>5.1931859649999996</v>
      </c>
      <c r="M21" s="401">
        <f>'A3'!M21</f>
        <v>161813.60869237519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2402.7120746800001</v>
      </c>
      <c r="E22" s="401">
        <f>'A3'!E22</f>
        <v>2972.0209740400001</v>
      </c>
      <c r="F22" s="401">
        <f>'A3'!F22</f>
        <v>226.45063016</v>
      </c>
      <c r="G22" s="401">
        <f>'A3'!G22</f>
        <v>54.225101600000002</v>
      </c>
      <c r="H22" s="401">
        <f>'A3'!H22</f>
        <v>6.3586370000000003E-2</v>
      </c>
      <c r="I22" s="401">
        <f>'A3'!I22</f>
        <v>2.1539463000000003</v>
      </c>
      <c r="J22" s="401">
        <f>'A3'!J22</f>
        <v>241.70160856999996</v>
      </c>
      <c r="K22" s="401">
        <f>'A3'!K22</f>
        <v>5899.3279217200015</v>
      </c>
      <c r="L22" s="401">
        <f>'A3'!L22</f>
        <v>866.79225236499985</v>
      </c>
      <c r="M22" s="401">
        <f>'A3'!M22</f>
        <v>785084.68027685699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151.56142272999998</v>
      </c>
      <c r="E25" s="401">
        <f>'A3'!E25</f>
        <v>85.708115639999988</v>
      </c>
      <c r="F25" s="401">
        <f>'A3'!F25</f>
        <v>11.85968173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0.34231480999999997</v>
      </c>
      <c r="K25" s="401">
        <f>'A3'!K25</f>
        <v>249.47153490999997</v>
      </c>
      <c r="L25" s="401">
        <f>'A3'!L25</f>
        <v>36.347030014999994</v>
      </c>
      <c r="M25" s="401">
        <f>'A3'!M25</f>
        <v>24933.728544354999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21.40872096</v>
      </c>
      <c r="E26" s="401">
        <f>'A3'!E26</f>
        <v>32.302242499999998</v>
      </c>
      <c r="F26" s="401">
        <f>'A3'!F26</f>
        <v>7.6750071000000002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61.385970560000004</v>
      </c>
      <c r="L26" s="401">
        <f>'A3'!L26</f>
        <v>0.55544463000000011</v>
      </c>
      <c r="M26" s="401">
        <f>'A3'!M26</f>
        <v>1555.7560265399998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130.15270176999996</v>
      </c>
      <c r="E27" s="401">
        <f>'A3'!E27</f>
        <v>53.405873139999997</v>
      </c>
      <c r="F27" s="401">
        <f>'A3'!F27</f>
        <v>4.18467463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0.34231480999999997</v>
      </c>
      <c r="K27" s="401">
        <f>'A3'!K27</f>
        <v>188.08556434999994</v>
      </c>
      <c r="L27" s="401">
        <f>'A3'!L27</f>
        <v>35.791585384999998</v>
      </c>
      <c r="M27" s="401">
        <f>'A3'!M27</f>
        <v>23377.972517815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117.30763030999999</v>
      </c>
      <c r="E28" s="401">
        <f>'A3'!E28</f>
        <v>117.61674049</v>
      </c>
      <c r="F28" s="401">
        <f>'A3'!F28</f>
        <v>0.27931996000000003</v>
      </c>
      <c r="G28" s="401">
        <f>'A3'!G28</f>
        <v>0</v>
      </c>
      <c r="H28" s="401">
        <f>'A3'!H28</f>
        <v>0</v>
      </c>
      <c r="I28" s="401">
        <f>'A3'!I28</f>
        <v>0.48456581999999998</v>
      </c>
      <c r="J28" s="401">
        <f>'A3'!J28</f>
        <v>0</v>
      </c>
      <c r="K28" s="401">
        <f>'A3'!K28</f>
        <v>235.68825658</v>
      </c>
      <c r="L28" s="401">
        <f>'A3'!L28</f>
        <v>0.36587029000000004</v>
      </c>
      <c r="M28" s="401">
        <f>'A3'!M28</f>
        <v>16150.824826179996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4195.2749997699966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117.30763030999999</v>
      </c>
      <c r="E30" s="401">
        <f>'A3'!E30</f>
        <v>117.61674049</v>
      </c>
      <c r="F30" s="401">
        <f>'A3'!F30</f>
        <v>0.27931996000000003</v>
      </c>
      <c r="G30" s="401">
        <f>'A3'!G30</f>
        <v>0</v>
      </c>
      <c r="H30" s="401">
        <f>'A3'!H30</f>
        <v>0</v>
      </c>
      <c r="I30" s="401">
        <f>'A3'!I30</f>
        <v>0.48456581999999998</v>
      </c>
      <c r="J30" s="401">
        <f>'A3'!J30</f>
        <v>0</v>
      </c>
      <c r="K30" s="401">
        <f>'A3'!K30</f>
        <v>235.68825658</v>
      </c>
      <c r="L30" s="401">
        <f>'A3'!L30</f>
        <v>0.36587029000000004</v>
      </c>
      <c r="M30" s="401">
        <f>'A3'!M30</f>
        <v>11955.549826410001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31.78329265</v>
      </c>
      <c r="E31" s="401">
        <f>'A3'!E31</f>
        <v>14.046499129999999</v>
      </c>
      <c r="F31" s="401">
        <f>'A3'!F31</f>
        <v>2.7862444500000003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48.616036229999999</v>
      </c>
      <c r="L31" s="401">
        <f>'A3'!L31</f>
        <v>9.9391675000000013E-2</v>
      </c>
      <c r="M31" s="401">
        <f>'A3'!M31</f>
        <v>4085.4966419749999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9.9391675000000013E-2</v>
      </c>
      <c r="M32" s="401">
        <f>'A3'!M32</f>
        <v>1847.588425205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31.78329265</v>
      </c>
      <c r="E33" s="401">
        <f>'A3'!E33</f>
        <v>14.046499129999999</v>
      </c>
      <c r="F33" s="401">
        <f>'A3'!F33</f>
        <v>2.7862444500000003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48.616036229999999</v>
      </c>
      <c r="L33" s="401">
        <f>'A3'!L33</f>
        <v>0</v>
      </c>
      <c r="M33" s="401">
        <f>'A3'!M33</f>
        <v>2237.9082167699999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300.65234568999995</v>
      </c>
      <c r="E34" s="401">
        <f>'A3'!E34</f>
        <v>217.37135525999997</v>
      </c>
      <c r="F34" s="401">
        <f>'A3'!F34</f>
        <v>14.92524614</v>
      </c>
      <c r="G34" s="401">
        <f>'A3'!G34</f>
        <v>0</v>
      </c>
      <c r="H34" s="401">
        <f>'A3'!H34</f>
        <v>0</v>
      </c>
      <c r="I34" s="401">
        <f>'A3'!I34</f>
        <v>0.48456581999999998</v>
      </c>
      <c r="J34" s="401">
        <f>'A3'!J34</f>
        <v>0.34231480999999997</v>
      </c>
      <c r="K34" s="401">
        <f>'A3'!K34</f>
        <v>533.77582771999994</v>
      </c>
      <c r="L34" s="401">
        <f>'A3'!L34</f>
        <v>36.812291979999998</v>
      </c>
      <c r="M34" s="401">
        <f>'A3'!M34</f>
        <v>45170.050012509993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300.65234569</v>
      </c>
      <c r="E36" s="401">
        <f>'A3'!E36</f>
        <v>217.37135526000009</v>
      </c>
      <c r="F36" s="401">
        <f>'A3'!F36</f>
        <v>14.925246139999997</v>
      </c>
      <c r="G36" s="401">
        <f>'A3'!G36</f>
        <v>0</v>
      </c>
      <c r="H36" s="401">
        <f>'A3'!H36</f>
        <v>0</v>
      </c>
      <c r="I36" s="401">
        <f>'A3'!I36</f>
        <v>0.48456581999999998</v>
      </c>
      <c r="J36" s="401">
        <f>'A3'!J36</f>
        <v>0.34231480999999997</v>
      </c>
      <c r="K36" s="401">
        <f>'A3'!K36</f>
        <v>533.77582772000005</v>
      </c>
      <c r="L36" s="401">
        <f>'A3'!L36</f>
        <v>36.795291980000002</v>
      </c>
      <c r="M36" s="401">
        <f>'A3'!M36</f>
        <v>14099.090584940006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1.7000000000000001E-2</v>
      </c>
      <c r="M37" s="401">
        <f>'A3'!M37</f>
        <v>15304.595404500003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15766.36402305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215.92525884999995</v>
      </c>
      <c r="E41" s="401">
        <f>'A3'!E41</f>
        <v>832.48006257999998</v>
      </c>
      <c r="F41" s="401">
        <f>'A3'!F41</f>
        <v>53.413650859999997</v>
      </c>
      <c r="G41" s="401">
        <f>'A3'!G41</f>
        <v>332.35512097000003</v>
      </c>
      <c r="H41" s="401">
        <f>'A3'!H41</f>
        <v>4.6703102899999998</v>
      </c>
      <c r="I41" s="401">
        <f>'A3'!I41</f>
        <v>0</v>
      </c>
      <c r="J41" s="401">
        <f>'A3'!J41</f>
        <v>7.3934054299999996</v>
      </c>
      <c r="K41" s="401">
        <f>'A3'!K41</f>
        <v>1446.2378089800002</v>
      </c>
      <c r="L41" s="401">
        <f>'A3'!L41</f>
        <v>1969.4319890450001</v>
      </c>
      <c r="M41" s="401">
        <f>'A3'!M41</f>
        <v>285483.65196192509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11.517325799999998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11.517325799999998</v>
      </c>
      <c r="L42" s="401">
        <f>'A3'!L42</f>
        <v>0</v>
      </c>
      <c r="M42" s="401">
        <f>'A3'!M42</f>
        <v>127139.27537486001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215.92525884999995</v>
      </c>
      <c r="E43" s="401">
        <f>'A3'!E43</f>
        <v>820.96273678</v>
      </c>
      <c r="F43" s="401">
        <f>'A3'!F43</f>
        <v>53.413650859999997</v>
      </c>
      <c r="G43" s="401">
        <f>'A3'!G43</f>
        <v>332.35512097000003</v>
      </c>
      <c r="H43" s="401">
        <f>'A3'!H43</f>
        <v>4.6703102899999998</v>
      </c>
      <c r="I43" s="401">
        <f>'A3'!I43</f>
        <v>0</v>
      </c>
      <c r="J43" s="401">
        <f>'A3'!J43</f>
        <v>7.3934054299999996</v>
      </c>
      <c r="K43" s="401">
        <f>'A3'!K43</f>
        <v>1434.7204831800002</v>
      </c>
      <c r="L43" s="401">
        <f>'A3'!L43</f>
        <v>1969.4319890450001</v>
      </c>
      <c r="M43" s="401">
        <f>'A3'!M43</f>
        <v>158344.37658706511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60.767597509999995</v>
      </c>
      <c r="E44" s="401">
        <f>'A3'!E44</f>
        <v>213.04136231000001</v>
      </c>
      <c r="F44" s="401">
        <f>'A3'!F44</f>
        <v>17.162612739999997</v>
      </c>
      <c r="G44" s="401">
        <f>'A3'!G44</f>
        <v>0.91771586000000005</v>
      </c>
      <c r="H44" s="401">
        <f>'A3'!H44</f>
        <v>0</v>
      </c>
      <c r="I44" s="401">
        <f>'A3'!I44</f>
        <v>0</v>
      </c>
      <c r="J44" s="401">
        <f>'A3'!J44</f>
        <v>0.95752905999999993</v>
      </c>
      <c r="K44" s="401">
        <f>'A3'!K44</f>
        <v>292.84681747999997</v>
      </c>
      <c r="L44" s="401">
        <f>'A3'!L44</f>
        <v>93.125477729999986</v>
      </c>
      <c r="M44" s="401">
        <f>'A3'!M44</f>
        <v>183356.83828075009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0.40138924999999998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0.40138924999999998</v>
      </c>
      <c r="L45" s="401">
        <f>'A3'!L45</f>
        <v>0</v>
      </c>
      <c r="M45" s="401">
        <f>'A3'!M45</f>
        <v>112526.20728609002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60.767597509999995</v>
      </c>
      <c r="E46" s="401">
        <f>'A3'!E46</f>
        <v>212.63997306000002</v>
      </c>
      <c r="F46" s="401">
        <f>'A3'!F46</f>
        <v>17.162612739999997</v>
      </c>
      <c r="G46" s="401">
        <f>'A3'!G46</f>
        <v>0.91771586000000005</v>
      </c>
      <c r="H46" s="401">
        <f>'A3'!H46</f>
        <v>0</v>
      </c>
      <c r="I46" s="401">
        <f>'A3'!I46</f>
        <v>0</v>
      </c>
      <c r="J46" s="401">
        <f>'A3'!J46</f>
        <v>0.95752905999999993</v>
      </c>
      <c r="K46" s="401">
        <f>'A3'!K46</f>
        <v>292.44542823</v>
      </c>
      <c r="L46" s="401">
        <f>'A3'!L46</f>
        <v>93.125477729999986</v>
      </c>
      <c r="M46" s="401">
        <f>'A3'!M46</f>
        <v>70830.630994660052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45.637548600000002</v>
      </c>
      <c r="E47" s="401">
        <f>'A3'!E47</f>
        <v>143.62969995</v>
      </c>
      <c r="F47" s="401">
        <f>'A3'!F47</f>
        <v>4.8127113600000007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194.07995991000001</v>
      </c>
      <c r="L47" s="401">
        <f>'A3'!L47</f>
        <v>30.549046785000009</v>
      </c>
      <c r="M47" s="401">
        <f>'A3'!M47</f>
        <v>20547.554140784992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18.162697610000002</v>
      </c>
      <c r="E48" s="401">
        <f>'A3'!E48</f>
        <v>142.82985803</v>
      </c>
      <c r="F48" s="401">
        <f>'A3'!F48</f>
        <v>4.8127113600000007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165.80526700000001</v>
      </c>
      <c r="L48" s="401">
        <f>'A3'!L48</f>
        <v>30.549046785000009</v>
      </c>
      <c r="M48" s="401">
        <f>'A3'!M48</f>
        <v>1110.7341187949999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27.47485099</v>
      </c>
      <c r="E49" s="401">
        <f>'A3'!E49</f>
        <v>0.7998419200000001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28.274692909999999</v>
      </c>
      <c r="L49" s="401">
        <f>'A3'!L49</f>
        <v>0</v>
      </c>
      <c r="M49" s="401">
        <f>'A3'!M49</f>
        <v>19436.820021989992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322.33040495999995</v>
      </c>
      <c r="E50" s="401">
        <f>'A3'!E50</f>
        <v>1189.15112484</v>
      </c>
      <c r="F50" s="401">
        <f>'A3'!F50</f>
        <v>75.388974959999999</v>
      </c>
      <c r="G50" s="401">
        <f>'A3'!G50</f>
        <v>333.27283683000002</v>
      </c>
      <c r="H50" s="401">
        <f>'A3'!H50</f>
        <v>4.6703102899999998</v>
      </c>
      <c r="I50" s="401">
        <f>'A3'!I50</f>
        <v>0</v>
      </c>
      <c r="J50" s="401">
        <f>'A3'!J50</f>
        <v>8.3509344900000002</v>
      </c>
      <c r="K50" s="401">
        <f>'A3'!K50</f>
        <v>1933.1645863700001</v>
      </c>
      <c r="L50" s="401">
        <f>'A3'!L50</f>
        <v>2093.1065135600002</v>
      </c>
      <c r="M50" s="401">
        <f>'A3'!M50</f>
        <v>489388.04438346019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320.41075050000012</v>
      </c>
      <c r="E52" s="401">
        <f>'A3'!E52</f>
        <v>1187.7549728700003</v>
      </c>
      <c r="F52" s="401">
        <f>'A3'!F52</f>
        <v>75.17560005</v>
      </c>
      <c r="G52" s="401">
        <f>'A3'!G52</f>
        <v>329.69574737000005</v>
      </c>
      <c r="H52" s="401">
        <f>'A3'!H52</f>
        <v>4.6703102899999998</v>
      </c>
      <c r="I52" s="401">
        <f>'A3'!I52</f>
        <v>0</v>
      </c>
      <c r="J52" s="401">
        <f>'A3'!J52</f>
        <v>4.4947059899999999</v>
      </c>
      <c r="K52" s="401">
        <f>'A3'!K52</f>
        <v>1922.2020870700007</v>
      </c>
      <c r="L52" s="401">
        <f>'A3'!L52</f>
        <v>1998.474333635</v>
      </c>
      <c r="M52" s="401">
        <f>'A3'!M52</f>
        <v>480287.07639026589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1.9196544600000001</v>
      </c>
      <c r="E53" s="401">
        <f>'A3'!E53</f>
        <v>1.3961519699999998</v>
      </c>
      <c r="F53" s="401">
        <f>'A3'!F53</f>
        <v>0.21337491</v>
      </c>
      <c r="G53" s="401">
        <f>'A3'!G53</f>
        <v>3.5770894600000003</v>
      </c>
      <c r="H53" s="401">
        <f>'A3'!H53</f>
        <v>0</v>
      </c>
      <c r="I53" s="401">
        <f>'A3'!I53</f>
        <v>0</v>
      </c>
      <c r="J53" s="401">
        <f>'A3'!J53</f>
        <v>3.8562284999999998</v>
      </c>
      <c r="K53" s="401">
        <f>'A3'!K53</f>
        <v>10.962499300000001</v>
      </c>
      <c r="L53" s="401">
        <f>'A3'!L53</f>
        <v>94.632179925000003</v>
      </c>
      <c r="M53" s="401">
        <f>'A3'!M53</f>
        <v>9042.6024275550026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58.36556573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485.99249781999998</v>
      </c>
      <c r="O13" s="401">
        <f>'A4'!O13</f>
        <v>4.4526357200000009</v>
      </c>
      <c r="P13" s="401">
        <f>'A4'!P13</f>
        <v>0.32884086000000001</v>
      </c>
      <c r="Q13" s="401">
        <f>'A4'!Q13</f>
        <v>0</v>
      </c>
      <c r="R13" s="401">
        <f>'A4'!R13</f>
        <v>0</v>
      </c>
      <c r="S13" s="401">
        <f>'A4'!S13</f>
        <v>1.7</v>
      </c>
      <c r="T13" s="401">
        <f>'A4'!T13</f>
        <v>0</v>
      </c>
      <c r="U13" s="401">
        <f>'A4'!U13</f>
        <v>0</v>
      </c>
      <c r="V13" s="401">
        <f>'A4'!V13</f>
        <v>0.12187832000000001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38.907804769999998</v>
      </c>
      <c r="AD13" s="401">
        <f>'A4'!AD13</f>
        <v>57.397016390000005</v>
      </c>
      <c r="AE13" s="401">
        <f>'A4'!AE13</f>
        <v>0</v>
      </c>
      <c r="AF13" s="401">
        <f>'A4'!AF13</f>
        <v>5.8927800000000002E-3</v>
      </c>
      <c r="AG13" s="401">
        <f>'A4'!AG13</f>
        <v>5.8183174199999996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0.13964458000000002</v>
      </c>
      <c r="AM13" s="401">
        <f>'A4'!AM13</f>
        <v>1.2772E-2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62.19</v>
      </c>
      <c r="AR13" s="401">
        <f>'A4'!AR13</f>
        <v>1238.6068105000008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6.4774009599999989</v>
      </c>
      <c r="O14" s="401">
        <f>'A4'!O14</f>
        <v>0.54777428000000006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0.10461132000000001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1.33666968</v>
      </c>
      <c r="AD14" s="401">
        <f>'A4'!AD14</f>
        <v>5.9560000000000004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16.283141280000006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479.51509685999997</v>
      </c>
      <c r="O15" s="401">
        <f>'A4'!O15</f>
        <v>3.9048614400000008</v>
      </c>
      <c r="P15" s="401">
        <f>'A4'!P15</f>
        <v>0.32884086000000001</v>
      </c>
      <c r="Q15" s="401">
        <f>'A4'!Q15</f>
        <v>0</v>
      </c>
      <c r="R15" s="401">
        <f>'A4'!R15</f>
        <v>0</v>
      </c>
      <c r="S15" s="401">
        <f>'A4'!S15</f>
        <v>1.7</v>
      </c>
      <c r="T15" s="401">
        <f>'A4'!T15</f>
        <v>0</v>
      </c>
      <c r="U15" s="401">
        <f>'A4'!U15</f>
        <v>0</v>
      </c>
      <c r="V15" s="401">
        <f>'A4'!V15</f>
        <v>1.7267000000000001E-2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37.571135089999999</v>
      </c>
      <c r="AD15" s="401">
        <f>'A4'!AD15</f>
        <v>51.441016390000001</v>
      </c>
      <c r="AE15" s="401">
        <f>'A4'!AE15</f>
        <v>0</v>
      </c>
      <c r="AF15" s="401">
        <f>'A4'!AF15</f>
        <v>5.8927800000000002E-3</v>
      </c>
      <c r="AG15" s="401">
        <f>'A4'!AG15</f>
        <v>5.8183174199999996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0.13964458000000002</v>
      </c>
      <c r="AM15" s="401">
        <f>'A4'!AM15</f>
        <v>1.2772E-2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62.19</v>
      </c>
      <c r="AR15" s="401">
        <f>'A4'!AR15</f>
        <v>1222.3236692200007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0.32516473999999995</v>
      </c>
      <c r="M16" s="401">
        <f>'A4'!M16</f>
        <v>0</v>
      </c>
      <c r="N16" s="401">
        <f>'A4'!N16</f>
        <v>0.81182314</v>
      </c>
      <c r="O16" s="401">
        <f>'A4'!O16</f>
        <v>6.0854905299999995</v>
      </c>
      <c r="P16" s="401">
        <f>'A4'!P16</f>
        <v>8.0000000000000002E-3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0.214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1.4777496399999999</v>
      </c>
      <c r="AD16" s="401">
        <f>'A4'!AD16</f>
        <v>33.377961239999998</v>
      </c>
      <c r="AE16" s="401">
        <f>'A4'!AE16</f>
        <v>0</v>
      </c>
      <c r="AF16" s="401">
        <f>'A4'!AF16</f>
        <v>0</v>
      </c>
      <c r="AG16" s="401">
        <f>'A4'!AG16</f>
        <v>2.1935842399999999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1289.8313015599999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1.02872E-2</v>
      </c>
      <c r="O17" s="401">
        <f>'A4'!O17</f>
        <v>0.14052003999999998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0.10502876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5.855432E-2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3.1312394799999996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0.32516473999999995</v>
      </c>
      <c r="M18" s="401">
        <f>'A4'!M18</f>
        <v>0</v>
      </c>
      <c r="N18" s="401">
        <f>'A4'!N18</f>
        <v>0.80153593999999995</v>
      </c>
      <c r="O18" s="401">
        <f>'A4'!O18</f>
        <v>5.9449704899999993</v>
      </c>
      <c r="P18" s="401">
        <f>'A4'!P18</f>
        <v>8.0000000000000002E-3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0.214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1.3727208799999999</v>
      </c>
      <c r="AD18" s="401">
        <f>'A4'!AD18</f>
        <v>33.377961239999998</v>
      </c>
      <c r="AE18" s="401">
        <f>'A4'!AE18</f>
        <v>0</v>
      </c>
      <c r="AF18" s="401">
        <f>'A4'!AF18</f>
        <v>0</v>
      </c>
      <c r="AG18" s="401">
        <f>'A4'!AG18</f>
        <v>2.13502992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1286.70006208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0.03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0.86498743999999983</v>
      </c>
      <c r="M19" s="401">
        <f>'A4'!M19</f>
        <v>0</v>
      </c>
      <c r="N19" s="401">
        <f>'A4'!N19</f>
        <v>32.543196539999997</v>
      </c>
      <c r="O19" s="401">
        <f>'A4'!O19</f>
        <v>2.7900210899999998</v>
      </c>
      <c r="P19" s="401">
        <f>'A4'!P19</f>
        <v>0.29190870000000002</v>
      </c>
      <c r="Q19" s="401">
        <f>'A4'!Q19</f>
        <v>0</v>
      </c>
      <c r="R19" s="401">
        <f>'A4'!R19</f>
        <v>0</v>
      </c>
      <c r="S19" s="401">
        <f>'A4'!S19</f>
        <v>1.7208463200000002</v>
      </c>
      <c r="T19" s="401">
        <f>'A4'!T19</f>
        <v>0</v>
      </c>
      <c r="U19" s="401">
        <f>'A4'!U19</f>
        <v>0.26</v>
      </c>
      <c r="V19" s="401">
        <f>'A4'!V19</f>
        <v>0.24152834000000001</v>
      </c>
      <c r="W19" s="401">
        <f>'A4'!W19</f>
        <v>0</v>
      </c>
      <c r="X19" s="401">
        <f>'A4'!X19</f>
        <v>0</v>
      </c>
      <c r="Y19" s="401">
        <f>'A4'!Y19</f>
        <v>5.0403979999999994E-2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4.1386727700000003</v>
      </c>
      <c r="AD19" s="401">
        <f>'A4'!AD19</f>
        <v>25.277854980000001</v>
      </c>
      <c r="AE19" s="401">
        <f>'A4'!AE19</f>
        <v>0</v>
      </c>
      <c r="AF19" s="401">
        <f>'A4'!AF19</f>
        <v>5.8927800000000002E-3</v>
      </c>
      <c r="AG19" s="401">
        <f>'A4'!AG19</f>
        <v>4.7351630599999996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3.5275439999999998E-2</v>
      </c>
      <c r="AM19" s="401">
        <f>'A4'!AM19</f>
        <v>1.772118E-2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3.0515258800000002</v>
      </c>
      <c r="AR19" s="401">
        <f>'A4'!AR19</f>
        <v>139.04627065999989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0.03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0.86498743999999983</v>
      </c>
      <c r="M20" s="401">
        <f>'A4'!M20</f>
        <v>0</v>
      </c>
      <c r="N20" s="401">
        <f>'A4'!N20</f>
        <v>18.01405918</v>
      </c>
      <c r="O20" s="401">
        <f>'A4'!O20</f>
        <v>2.7900210899999998</v>
      </c>
      <c r="P20" s="401">
        <f>'A4'!P20</f>
        <v>0.29190870000000002</v>
      </c>
      <c r="Q20" s="401">
        <f>'A4'!Q20</f>
        <v>0</v>
      </c>
      <c r="R20" s="401">
        <f>'A4'!R20</f>
        <v>0</v>
      </c>
      <c r="S20" s="401">
        <f>'A4'!S20</f>
        <v>1.7064661000000001</v>
      </c>
      <c r="T20" s="401">
        <f>'A4'!T20</f>
        <v>0</v>
      </c>
      <c r="U20" s="401">
        <f>'A4'!U20</f>
        <v>0.26</v>
      </c>
      <c r="V20" s="401">
        <f>'A4'!V20</f>
        <v>0.24152834000000001</v>
      </c>
      <c r="W20" s="401">
        <f>'A4'!W20</f>
        <v>0</v>
      </c>
      <c r="X20" s="401">
        <f>'A4'!X20</f>
        <v>0</v>
      </c>
      <c r="Y20" s="401">
        <f>'A4'!Y20</f>
        <v>5.0403979999999994E-2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4.1188526900000006</v>
      </c>
      <c r="AD20" s="401">
        <f>'A4'!AD20</f>
        <v>25.277854980000001</v>
      </c>
      <c r="AE20" s="401">
        <f>'A4'!AE20</f>
        <v>0</v>
      </c>
      <c r="AF20" s="401">
        <f>'A4'!AF20</f>
        <v>0</v>
      </c>
      <c r="AG20" s="401">
        <f>'A4'!AG20</f>
        <v>4.4623053800000001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3.5275439999999998E-2</v>
      </c>
      <c r="AM20" s="401">
        <f>'A4'!AM20</f>
        <v>1.772118E-2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3.0515258800000002</v>
      </c>
      <c r="AR20" s="401">
        <f>'A4'!AR20</f>
        <v>133.1156149199999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14.52913736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1.4380219999999999E-2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1.982008E-2</v>
      </c>
      <c r="AD21" s="401">
        <f>'A4'!AD21</f>
        <v>0</v>
      </c>
      <c r="AE21" s="401">
        <f>'A4'!AE21</f>
        <v>0</v>
      </c>
      <c r="AF21" s="401">
        <f>'A4'!AF21</f>
        <v>5.8927800000000002E-3</v>
      </c>
      <c r="AG21" s="401">
        <f>'A4'!AG21</f>
        <v>0.27285767999999999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5.9306557400000033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0.03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1.1901521799999997</v>
      </c>
      <c r="M22" s="401">
        <f>'A4'!M22</f>
        <v>0</v>
      </c>
      <c r="N22" s="401">
        <f>'A4'!N22</f>
        <v>519.34751749999998</v>
      </c>
      <c r="O22" s="401">
        <f>'A4'!O22</f>
        <v>13.328147340000001</v>
      </c>
      <c r="P22" s="401">
        <f>'A4'!P22</f>
        <v>0.62874956000000004</v>
      </c>
      <c r="Q22" s="401">
        <f>'A4'!Q22</f>
        <v>0</v>
      </c>
      <c r="R22" s="401">
        <f>'A4'!R22</f>
        <v>0</v>
      </c>
      <c r="S22" s="401">
        <f>'A4'!S22</f>
        <v>3.4208463199999999</v>
      </c>
      <c r="T22" s="401">
        <f>'A4'!T22</f>
        <v>0</v>
      </c>
      <c r="U22" s="401">
        <f>'A4'!U22</f>
        <v>0.26</v>
      </c>
      <c r="V22" s="401">
        <f>'A4'!V22</f>
        <v>0.57740665999999996</v>
      </c>
      <c r="W22" s="401">
        <f>'A4'!W22</f>
        <v>0</v>
      </c>
      <c r="X22" s="401">
        <f>'A4'!X22</f>
        <v>0</v>
      </c>
      <c r="Y22" s="401">
        <f>'A4'!Y22</f>
        <v>5.0403979999999994E-2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44.524227179999997</v>
      </c>
      <c r="AD22" s="401">
        <f>'A4'!AD22</f>
        <v>116.05283261</v>
      </c>
      <c r="AE22" s="401">
        <f>'A4'!AE22</f>
        <v>0</v>
      </c>
      <c r="AF22" s="401">
        <f>'A4'!AF22</f>
        <v>1.178556E-2</v>
      </c>
      <c r="AG22" s="401">
        <f>'A4'!AG22</f>
        <v>12.747064719999999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0.17492002000000001</v>
      </c>
      <c r="AM22" s="401">
        <f>'A4'!AM22</f>
        <v>3.0493180000000002E-2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65.241525879999998</v>
      </c>
      <c r="AR22" s="401">
        <f>'A4'!AR22</f>
        <v>2667.4843827200007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1.1459999999999999</v>
      </c>
      <c r="O25" s="401">
        <f>'A4'!O25</f>
        <v>0.27212883999999998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1.9426156800000003</v>
      </c>
      <c r="AD25" s="401">
        <f>'A4'!AD25</f>
        <v>0</v>
      </c>
      <c r="AE25" s="401">
        <f>'A4'!AE25</f>
        <v>0</v>
      </c>
      <c r="AF25" s="401">
        <f>'A4'!AF25</f>
        <v>0</v>
      </c>
      <c r="AG25" s="401">
        <f>'A4'!AG25</f>
        <v>0.64698358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20</v>
      </c>
      <c r="AR25" s="401">
        <f>'A4'!AR25</f>
        <v>121.38039196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0.54600000000000004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0.28282996000000005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1.3929485600000002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0.6</v>
      </c>
      <c r="O27" s="401">
        <f>'A4'!O27</f>
        <v>0.27212883999999998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1.6597857200000001</v>
      </c>
      <c r="AD27" s="401">
        <f>'A4'!AD27</f>
        <v>0</v>
      </c>
      <c r="AE27" s="401">
        <f>'A4'!AE27</f>
        <v>0</v>
      </c>
      <c r="AF27" s="401">
        <f>'A4'!AF27</f>
        <v>0</v>
      </c>
      <c r="AG27" s="401">
        <f>'A4'!AG27</f>
        <v>0.64698358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20</v>
      </c>
      <c r="AR27" s="401">
        <f>'A4'!AR27</f>
        <v>119.9874434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0.12</v>
      </c>
      <c r="O28" s="401">
        <f>'A4'!O28</f>
        <v>0.26513551999999996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5.6028060000000005E-2</v>
      </c>
      <c r="AD28" s="401">
        <f>'A4'!AD28</f>
        <v>0.58599999999999997</v>
      </c>
      <c r="AE28" s="401">
        <f>'A4'!AE28</f>
        <v>0</v>
      </c>
      <c r="AF28" s="401">
        <f>'A4'!AF28</f>
        <v>0</v>
      </c>
      <c r="AG28" s="401">
        <f>'A4'!AG28</f>
        <v>3.8750880000000001E-2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0.39756670000000005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0.12</v>
      </c>
      <c r="O30" s="401">
        <f>'A4'!O30</f>
        <v>0.26513551999999996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5.6028060000000005E-2</v>
      </c>
      <c r="AD30" s="401">
        <f>'A4'!AD30</f>
        <v>0.58599999999999997</v>
      </c>
      <c r="AE30" s="401">
        <f>'A4'!AE30</f>
        <v>0</v>
      </c>
      <c r="AF30" s="401">
        <f>'A4'!AF30</f>
        <v>0</v>
      </c>
      <c r="AG30" s="401">
        <f>'A4'!AG30</f>
        <v>3.8750880000000001E-2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0.39756670000000005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0.39756670000000005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0.39756670000000005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1.266</v>
      </c>
      <c r="O34" s="401">
        <f>'A4'!O34</f>
        <v>0.53726436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1.9986437400000003</v>
      </c>
      <c r="AD34" s="401">
        <f>'A4'!AD34</f>
        <v>0.58599999999999997</v>
      </c>
      <c r="AE34" s="401">
        <f>'A4'!AE34</f>
        <v>0</v>
      </c>
      <c r="AF34" s="401">
        <f>'A4'!AF34</f>
        <v>0</v>
      </c>
      <c r="AG34" s="401">
        <f>'A4'!AG34</f>
        <v>0.68573446000000005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20</v>
      </c>
      <c r="AR34" s="401">
        <f>'A4'!AR34</f>
        <v>122.17552535999999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1.198</v>
      </c>
      <c r="O36" s="401">
        <f>'A4'!O36</f>
        <v>0.53726436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1.9986437399999999</v>
      </c>
      <c r="AD36" s="401">
        <f>'A4'!AD36</f>
        <v>0.58599999999999997</v>
      </c>
      <c r="AE36" s="401">
        <f>'A4'!AE36</f>
        <v>0</v>
      </c>
      <c r="AF36" s="401">
        <f>'A4'!AF36</f>
        <v>0</v>
      </c>
      <c r="AG36" s="401">
        <f>'A4'!AG36</f>
        <v>0.68573445999999993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20</v>
      </c>
      <c r="AR36" s="401">
        <f>'A4'!AR36</f>
        <v>122.17552535999999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6.8000000000000005E-2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42.388092639999996</v>
      </c>
      <c r="O41" s="401">
        <f>'A4'!O41</f>
        <v>1.5245589800000001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1.4879088000000003</v>
      </c>
      <c r="AD41" s="401">
        <f>'A4'!AD41</f>
        <v>627.04001977999985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0.67763300000000004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316.93493567999997</v>
      </c>
      <c r="AR41" s="401">
        <f>'A4'!AR41</f>
        <v>6809.4881407199991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42.388092639999996</v>
      </c>
      <c r="O43" s="401">
        <f>'A4'!O43</f>
        <v>1.5245589800000001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1.4879088000000003</v>
      </c>
      <c r="AD43" s="401">
        <f>'A4'!AD43</f>
        <v>627.04001977999985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0.67763300000000004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316.93493567999997</v>
      </c>
      <c r="AR43" s="401">
        <f>'A4'!AR43</f>
        <v>6809.4881407199991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0.24939539999999999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90.183640560000001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282.06887492000004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0.24939539999999999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90.183640560000001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282.06887492000004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8.3733216799999983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4.2074007599999996</v>
      </c>
      <c r="AR47" s="401">
        <f>'A4'!AR47</f>
        <v>109.61546470000003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8.3733216799999983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4.2074007599999996</v>
      </c>
      <c r="AR48" s="401">
        <f>'A4'!AR48</f>
        <v>109.61546470000003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42.637488039999994</v>
      </c>
      <c r="O50" s="401">
        <f>'A4'!O50</f>
        <v>1.5245589800000001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1.4879088000000003</v>
      </c>
      <c r="AD50" s="401">
        <f>'A4'!AD50</f>
        <v>725.59698201999981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0.67763300000000004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321.14233643999995</v>
      </c>
      <c r="AR50" s="401">
        <f>'A4'!AR50</f>
        <v>7201.1724803399993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21.31874402</v>
      </c>
      <c r="O52" s="401">
        <f>'A4'!O52</f>
        <v>0.76214572000000003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0.42966665999999998</v>
      </c>
      <c r="AD52" s="401">
        <f>'A4'!AD52</f>
        <v>719.84598202000018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0.33881650000000002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282.31733643999996</v>
      </c>
      <c r="AR52" s="401">
        <f>'A4'!AR52</f>
        <v>6890.697976569998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21.31874402</v>
      </c>
      <c r="O53" s="401">
        <f>'A4'!O53</f>
        <v>0.76241325999999998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1.0582421400000002</v>
      </c>
      <c r="AD53" s="401">
        <f>'A4'!AD53</f>
        <v>5.7510000000000003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0.33881650000000002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38.825000000000003</v>
      </c>
      <c r="AR53" s="401">
        <f>'A4'!AR53</f>
        <v>310.47450377000001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5721.8204025200002</v>
      </c>
      <c r="E25" s="264">
        <f xml:space="preserve"> 'A5'!E25</f>
        <v>5635.9042428100001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11357.724645329999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5721.8204025200002</v>
      </c>
      <c r="E27" s="264">
        <f xml:space="preserve"> 'A5'!E27</f>
        <v>5635.9042428100001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11357.724645329999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1558.98794838</v>
      </c>
      <c r="E28" s="264">
        <f xml:space="preserve"> 'A5'!E28</f>
        <v>1535.70416058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3094.69210896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1558.98794838</v>
      </c>
      <c r="E30" s="264">
        <f xml:space="preserve"> 'A5'!E30</f>
        <v>1535.70416058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3094.69210896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73.021707520000007</v>
      </c>
      <c r="E31" s="264">
        <f xml:space="preserve"> 'A5'!E31</f>
        <v>1.09469862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74.116406140000009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73.021707520000007</v>
      </c>
      <c r="E32" s="264">
        <f xml:space="preserve"> 'A5'!E32</f>
        <v>1.09469862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74.116406140000009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7353.8300584200006</v>
      </c>
      <c r="E34" s="264">
        <f xml:space="preserve"> 'A5'!E34</f>
        <v>7172.7031020100003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14526.533160430001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62.492761860000002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62.492761860000002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62.492761860000002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62.492761860000002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62.492761860000002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62.492761860000002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7416.322820280001</v>
      </c>
      <c r="E48" s="264">
        <f xml:space="preserve"> 'A5'!E48</f>
        <v>7172.7031020100003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14589.02592229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888033.17059397209</v>
      </c>
      <c r="E50" s="447">
        <f xml:space="preserve"> 'A5'!E50</f>
        <v>103442.87274069988</v>
      </c>
      <c r="F50" s="447">
        <f xml:space="preserve"> 'A5'!F50</f>
        <v>56.137058780000004</v>
      </c>
      <c r="G50" s="447">
        <f xml:space="preserve"> 'A5'!G50</f>
        <v>123.27783971999985</v>
      </c>
      <c r="H50" s="447">
        <f xml:space="preserve"> 'A5'!H50</f>
        <v>112.49753962000003</v>
      </c>
      <c r="I50" s="447">
        <f xml:space="preserve"> 'A5'!I50</f>
        <v>3.44965046</v>
      </c>
      <c r="J50" s="447">
        <f xml:space="preserve"> 'A5'!J50</f>
        <v>1.40807956</v>
      </c>
      <c r="K50" s="447">
        <f xml:space="preserve"> 'A5'!K50</f>
        <v>36.756024659999994</v>
      </c>
      <c r="L50" s="447">
        <f xml:space="preserve"> 'A5'!L50</f>
        <v>65.865463210000001</v>
      </c>
      <c r="M50" s="447">
        <f xml:space="preserve"> 'A5'!M50</f>
        <v>991875.43499068217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296.17015184000002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296.17015184000002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296.17015184000002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296.17015184000002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296.17015184000002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296.17015184000002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0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296.17015184000002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296.17015184000002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293885.93470306002</v>
      </c>
      <c r="E50" s="448">
        <f>'A6'!E50</f>
        <v>8088.6824821700011</v>
      </c>
      <c r="F50" s="448">
        <f>'A6'!F50</f>
        <v>15489.872038220001</v>
      </c>
      <c r="G50" s="448">
        <f>'A6'!G50</f>
        <v>5636.943773259999</v>
      </c>
      <c r="H50" s="448">
        <f>'A6'!H50</f>
        <v>2088.8941607999996</v>
      </c>
      <c r="I50" s="448">
        <f>'A6'!I50</f>
        <v>395.54854824000006</v>
      </c>
      <c r="J50" s="448">
        <f>'A6'!J50</f>
        <v>126.77408274999999</v>
      </c>
      <c r="K50" s="448">
        <f>'A6'!K50</f>
        <v>5576.9065740600008</v>
      </c>
      <c r="L50" s="448">
        <f>'A6'!L50</f>
        <v>331289.55636256002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2019-10-01T12:35:44Z</dcterms:created>
  <dcterms:modified xsi:type="dcterms:W3CDTF">2019-10-01T12:35:44Z</dcterms:modified>
</cp:coreProperties>
</file>